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_Projects\Active\BPA\Public_Release_Formatted_Files\Grantee_Formatted_Files\Rosenfeld\"/>
    </mc:Choice>
  </mc:AlternateContent>
  <xr:revisionPtr revIDLastSave="0" documentId="13_ncr:1_{D323A926-F922-4856-8A49-92F47589433E}" xr6:coauthVersionLast="34" xr6:coauthVersionMax="34" xr10:uidLastSave="{00000000-0000-0000-0000-000000000000}"/>
  <bookViews>
    <workbookView xWindow="0" yWindow="0" windowWidth="23040" windowHeight="8808" xr2:uid="{00000000-000D-0000-FFFF-FFFF00000000}"/>
  </bookViews>
  <sheets>
    <sheet name="Key" sheetId="2" r:id="rId1"/>
    <sheet name="Testosterone" sheetId="1" r:id="rId2"/>
  </sheets>
  <definedNames>
    <definedName name="_xlnm._FilterDatabase" localSheetId="1" hidden="1">Testosterone!$A$1:$S$81</definedName>
  </definedNames>
  <calcPr calcId="179021"/>
</workbook>
</file>

<file path=xl/calcChain.xml><?xml version="1.0" encoding="utf-8"?>
<calcChain xmlns="http://schemas.openxmlformats.org/spreadsheetml/2006/main">
  <c r="R2" i="1" l="1"/>
  <c r="S2" i="1" s="1"/>
  <c r="R3" i="1"/>
  <c r="S3" i="1" s="1"/>
  <c r="R42" i="1"/>
  <c r="S42" i="1" s="1"/>
  <c r="R62" i="1"/>
  <c r="S62" i="1" s="1"/>
  <c r="R63" i="1"/>
  <c r="S63" i="1" s="1"/>
  <c r="R72" i="1"/>
  <c r="S72" i="1" s="1"/>
  <c r="R12" i="1"/>
  <c r="S12" i="1" s="1"/>
  <c r="R4" i="1"/>
  <c r="S4" i="1" s="1"/>
  <c r="R43" i="1"/>
  <c r="S43" i="1" s="1"/>
  <c r="R52" i="1"/>
  <c r="S52" i="1" s="1"/>
  <c r="R22" i="1"/>
  <c r="S22" i="1" s="1"/>
  <c r="R5" i="1"/>
  <c r="S5" i="1" s="1"/>
  <c r="R6" i="1"/>
  <c r="S6" i="1" s="1"/>
  <c r="R32" i="1"/>
  <c r="S32" i="1" s="1"/>
  <c r="R33" i="1"/>
  <c r="S33" i="1" s="1"/>
  <c r="R34" i="1"/>
  <c r="S34" i="1" s="1"/>
  <c r="R44" i="1"/>
  <c r="S44" i="1" s="1"/>
  <c r="R64" i="1"/>
  <c r="S64" i="1" s="1"/>
  <c r="R73" i="1"/>
  <c r="S73" i="1" s="1"/>
  <c r="R23" i="1"/>
  <c r="S23" i="1" s="1"/>
  <c r="R74" i="1"/>
  <c r="S74" i="1" s="1"/>
  <c r="R7" i="1"/>
  <c r="S7" i="1" s="1"/>
  <c r="R8" i="1"/>
  <c r="S8" i="1" s="1"/>
  <c r="R35" i="1"/>
  <c r="S35" i="1" s="1"/>
  <c r="R45" i="1"/>
  <c r="S45" i="1" s="1"/>
  <c r="R65" i="1"/>
  <c r="S65" i="1" s="1"/>
  <c r="R66" i="1"/>
  <c r="S66" i="1" s="1"/>
  <c r="R67" i="1"/>
  <c r="S67" i="1" s="1"/>
  <c r="R75" i="1"/>
  <c r="S75" i="1" s="1"/>
  <c r="R13" i="1"/>
  <c r="S13" i="1" s="1"/>
  <c r="R9" i="1"/>
  <c r="S9" i="1" s="1"/>
  <c r="R46" i="1"/>
  <c r="S46" i="1" s="1"/>
  <c r="R53" i="1"/>
  <c r="S53" i="1" s="1"/>
  <c r="R54" i="1"/>
  <c r="S54" i="1" s="1"/>
  <c r="R55" i="1"/>
  <c r="S55" i="1" s="1"/>
  <c r="R68" i="1"/>
  <c r="S68" i="1" s="1"/>
  <c r="R14" i="1"/>
  <c r="S14" i="1" s="1"/>
  <c r="R36" i="1"/>
  <c r="S36" i="1" s="1"/>
  <c r="R47" i="1"/>
  <c r="S47" i="1" s="1"/>
  <c r="R56" i="1"/>
  <c r="S56" i="1" s="1"/>
  <c r="R69" i="1"/>
  <c r="S69" i="1" s="1"/>
  <c r="R70" i="1"/>
  <c r="S70" i="1" s="1"/>
  <c r="R71" i="1"/>
  <c r="S71" i="1" s="1"/>
  <c r="R76" i="1"/>
  <c r="S76" i="1" s="1"/>
  <c r="R77" i="1"/>
  <c r="S77" i="1" s="1"/>
  <c r="R15" i="1"/>
  <c r="S15" i="1" s="1"/>
  <c r="R37" i="1"/>
  <c r="S37" i="1" s="1"/>
  <c r="R57" i="1"/>
  <c r="S57" i="1" s="1"/>
  <c r="R24" i="1"/>
  <c r="S24" i="1" s="1"/>
  <c r="R10" i="1"/>
  <c r="S10" i="1" s="1"/>
  <c r="R11" i="1"/>
  <c r="S11" i="1" s="1"/>
  <c r="R48" i="1"/>
  <c r="S48" i="1" s="1"/>
  <c r="R38" i="1"/>
  <c r="S38" i="1" s="1"/>
  <c r="R39" i="1"/>
  <c r="S39" i="1" s="1"/>
  <c r="R49" i="1"/>
  <c r="S49" i="1" s="1"/>
  <c r="R50" i="1"/>
  <c r="S50" i="1" s="1"/>
  <c r="R58" i="1"/>
  <c r="S58" i="1" s="1"/>
  <c r="R78" i="1"/>
  <c r="S78" i="1" s="1"/>
  <c r="R79" i="1"/>
  <c r="S79" i="1" s="1"/>
  <c r="R16" i="1"/>
  <c r="S16" i="1" s="1"/>
  <c r="R40" i="1"/>
  <c r="S40" i="1" s="1"/>
  <c r="R59" i="1"/>
  <c r="S59" i="1" s="1"/>
  <c r="R17" i="1"/>
  <c r="S17" i="1" s="1"/>
  <c r="R51" i="1"/>
  <c r="S51" i="1" s="1"/>
  <c r="R60" i="1"/>
  <c r="S60" i="1" s="1"/>
  <c r="R61" i="1"/>
  <c r="S61" i="1" s="1"/>
  <c r="R80" i="1"/>
  <c r="S80" i="1" s="1"/>
  <c r="R18" i="1"/>
  <c r="S18" i="1" s="1"/>
  <c r="R19" i="1"/>
  <c r="S19" i="1" s="1"/>
  <c r="R20" i="1"/>
  <c r="S20" i="1" s="1"/>
  <c r="R25" i="1"/>
  <c r="S25" i="1" s="1"/>
  <c r="R26" i="1"/>
  <c r="S26" i="1" s="1"/>
  <c r="R41" i="1"/>
  <c r="S41" i="1" s="1"/>
  <c r="R81" i="1"/>
  <c r="S81" i="1" s="1"/>
  <c r="R21" i="1"/>
  <c r="S21" i="1" s="1"/>
  <c r="R27" i="1"/>
  <c r="S27" i="1" s="1"/>
  <c r="R28" i="1"/>
  <c r="S28" i="1" s="1"/>
  <c r="R29" i="1"/>
  <c r="S29" i="1" s="1"/>
  <c r="R30" i="1"/>
  <c r="S30" i="1" s="1"/>
  <c r="R31" i="1"/>
  <c r="S31" i="1" s="1"/>
</calcChain>
</file>

<file path=xl/sharedStrings.xml><?xml version="1.0" encoding="utf-8"?>
<sst xmlns="http://schemas.openxmlformats.org/spreadsheetml/2006/main" count="676" uniqueCount="73">
  <si>
    <t>CID</t>
  </si>
  <si>
    <t>Sex</t>
  </si>
  <si>
    <t>M</t>
  </si>
  <si>
    <t>Start of Gestational Overlap (GD)</t>
  </si>
  <si>
    <t>End of Gestational Overlap (GD)</t>
  </si>
  <si>
    <t>Column Label</t>
  </si>
  <si>
    <t>Explanation of Column Label</t>
  </si>
  <si>
    <t>Serum</t>
  </si>
  <si>
    <t>Testosterone (ng/dL)</t>
  </si>
  <si>
    <t>Testosterone (ng/mL)</t>
  </si>
  <si>
    <t>Serum ID</t>
  </si>
  <si>
    <t>NA</t>
  </si>
  <si>
    <t>Study Information</t>
  </si>
  <si>
    <t>Project:</t>
  </si>
  <si>
    <t>Animal Set:</t>
  </si>
  <si>
    <t>Age at Removal:</t>
  </si>
  <si>
    <t>Biological Sample:</t>
  </si>
  <si>
    <t>Route of Exposure:</t>
  </si>
  <si>
    <t>Oral gavage</t>
  </si>
  <si>
    <t>Species/Strain/Substrain:</t>
  </si>
  <si>
    <t>Rat/Sprague-Dawley/CD23/NctrBR</t>
  </si>
  <si>
    <t>Principal Investigator:</t>
  </si>
  <si>
    <t>Cheryl Rosenfeld, Ph.D.</t>
  </si>
  <si>
    <t>Release Date:</t>
  </si>
  <si>
    <t>Unique CLARITY-BPA animal identifier</t>
  </si>
  <si>
    <t>Generation</t>
  </si>
  <si>
    <t>Dam Cage</t>
  </si>
  <si>
    <t>Dam cage identifier</t>
  </si>
  <si>
    <t>Sex of animal</t>
  </si>
  <si>
    <t>Dosing Arm</t>
  </si>
  <si>
    <t>Dosing arm</t>
  </si>
  <si>
    <r>
      <t>Compound</t>
    </r>
    <r>
      <rPr>
        <sz val="11"/>
        <color theme="1"/>
        <rFont val="Calibri"/>
        <family val="2"/>
        <scheme val="minor"/>
      </rPr>
      <t/>
    </r>
  </si>
  <si>
    <t>Compound tested</t>
  </si>
  <si>
    <t>Dose (µg/kg body weight/day)</t>
  </si>
  <si>
    <t>Level of exposure to the compound (micrograms per kilogram body weight per day)</t>
  </si>
  <si>
    <t>Birth Date</t>
  </si>
  <si>
    <t>Date of birth (= postnatal day 0)</t>
  </si>
  <si>
    <t>Removal Date</t>
  </si>
  <si>
    <t>Date of removal</t>
  </si>
  <si>
    <t>Load</t>
  </si>
  <si>
    <t>Study breeding load identifier</t>
  </si>
  <si>
    <t>Postnatal day 1</t>
  </si>
  <si>
    <t>F1</t>
  </si>
  <si>
    <t>BPA</t>
  </si>
  <si>
    <t>EE2</t>
  </si>
  <si>
    <t>VEH</t>
  </si>
  <si>
    <r>
      <t>Sex</t>
    </r>
    <r>
      <rPr>
        <b/>
        <vertAlign val="superscript"/>
        <sz val="11"/>
        <color rgb="FF000000"/>
        <rFont val="Calibri"/>
        <family val="2"/>
      </rPr>
      <t>a</t>
    </r>
  </si>
  <si>
    <r>
      <t>Dosing Arm</t>
    </r>
    <r>
      <rPr>
        <b/>
        <vertAlign val="superscript"/>
        <sz val="11"/>
        <color indexed="8"/>
        <rFont val="Calibri"/>
        <family val="2"/>
      </rPr>
      <t>b</t>
    </r>
  </si>
  <si>
    <r>
      <t>Compound</t>
    </r>
    <r>
      <rPr>
        <b/>
        <vertAlign val="superscript"/>
        <sz val="11"/>
        <rFont val="Calibri"/>
        <family val="2"/>
        <scheme val="minor"/>
      </rPr>
      <t>c</t>
    </r>
  </si>
  <si>
    <t>Start Of Gestational Overlap (GD)</t>
  </si>
  <si>
    <t>End Of Gestational Overlap (GD)</t>
  </si>
  <si>
    <t>Start Of Postnatal Overlap (PND)</t>
  </si>
  <si>
    <t>End Of Postnatal Overlap (PND)</t>
  </si>
  <si>
    <t>No Overlap</t>
  </si>
  <si>
    <t>Start of Postnatal Overlap (PND)</t>
  </si>
  <si>
    <r>
      <t xml:space="preserve">Postnatal day (PND) at which the co-housing with animals exposed to 250,000 µg BPA/kg body weight/day started (Heindel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>, Reprod Toxicol. 2015 Dec;58:33-44).</t>
    </r>
  </si>
  <si>
    <t>End of Postnatal Overlap (PND)</t>
  </si>
  <si>
    <r>
      <t xml:space="preserve">Postnatal day (PND) at which the co-housing with animals exposed to 250,000 µg BPA/kg body weight/day ended (Heindel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>, Reprod Toxicol. 2015 Dec;58:33-44).</t>
    </r>
  </si>
  <si>
    <r>
      <t xml:space="preserve">Gestational day (GD) at which the co-housing with animals exposed to 250,000 µg BPA/kg body weight/day started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</si>
  <si>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Gestational day (GD)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</si>
  <si>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t>Necropsy Weight (g)</t>
  </si>
  <si>
    <t>Body weight at necropsy (grams)</t>
  </si>
  <si>
    <t>CLARITY-BPA (NCTR protocol number 2191.01)</t>
  </si>
  <si>
    <t>Testosterone (nanograms per deciliter)</t>
  </si>
  <si>
    <t>Testosterone (nanograms per milliliter)</t>
  </si>
  <si>
    <t>Footnotes: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</si>
  <si>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"F" = female; "M" = male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</si>
  <si>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"NA" = not applicable, animal removed on or before postnatal day 21; "Continuous" = from gestation day 6 until sacrifice; "Stop Dose" = from gestation day 6 until weaning on postnatal day 21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</si>
  <si>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"VEH" = vehicle, 0.3% aqueous carboxymethylcellulose (CMC); "BPA" = bisphenol A in 0.3% CMC; "EE2" = ethinyl estradiol in 0.3% CMC</t>
    </r>
  </si>
  <si>
    <t>Serum sample identifier</t>
  </si>
  <si>
    <t>Animal generation identifier</t>
  </si>
  <si>
    <t>CF Testosterone (ng/dL)</t>
  </si>
  <si>
    <t>Testosterone with a correction factor of 1.18 for losses in the extraction process (nanograms per deciliter)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</si>
</sst>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"/>
    <numFmt numFmtId="165" formatCode="[$-409]d\-mmm\-yy;@"/>
    <numFmt numFmtId="166" formatCode="0.0"/>
  </numFmts>
  <fonts count="3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name val="Arial"/>
      <family val="2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5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0"/>
    <xf numFmtId="0" fontId="1" fillId="0" borderId="0"/>
  </cellStyleXfs>
  <cellXfs count="42">
    <xf numFmtId="0" fontId="0" fillId="0" borderId="0" xfId="0"/>
    <xf numFmtId="0" fontId="4" fillId="0" borderId="1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2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left" wrapText="1"/>
    </xf>
    <xf numFmtId="14" fontId="4" fillId="0" borderId="0" xfId="0" quotePrefix="1" applyNumberFormat="1" applyFont="1" applyAlignment="1">
      <alignment horizontal="left" wrapText="1"/>
    </xf>
    <xf numFmtId="14" fontId="0" fillId="0" borderId="0" xfId="0" quotePrefix="1" applyNumberForma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21" fillId="0" borderId="0" xfId="0" applyFont="1" applyAlignment="1">
      <alignment wrapText="1"/>
    </xf>
    <xf numFmtId="0" fontId="25" fillId="0" borderId="1" xfId="0" applyFont="1" applyFill="1" applyBorder="1" applyAlignment="1" applyProtection="1">
      <alignment horizontal="center" wrapText="1"/>
    </xf>
    <xf numFmtId="0" fontId="26" fillId="0" borderId="1" xfId="0" applyFont="1" applyFill="1" applyBorder="1" applyAlignment="1">
      <alignment horizontal="center" wrapText="1"/>
    </xf>
    <xf numFmtId="0" fontId="27" fillId="0" borderId="1" xfId="47" applyFont="1" applyFill="1" applyBorder="1" applyAlignment="1">
      <alignment horizontal="center" wrapText="1"/>
    </xf>
    <xf numFmtId="0" fontId="27" fillId="0" borderId="1" xfId="0" applyFont="1" applyFill="1" applyBorder="1" applyAlignment="1" applyProtection="1">
      <alignment horizontal="center" wrapText="1"/>
    </xf>
    <xf numFmtId="0" fontId="30" fillId="0" borderId="1" xfId="0" applyFont="1" applyBorder="1" applyAlignment="1">
      <alignment horizontal="center" wrapText="1"/>
    </xf>
    <xf numFmtId="165" fontId="27" fillId="0" borderId="1" xfId="47" applyNumberFormat="1" applyFont="1" applyFill="1" applyBorder="1" applyAlignment="1">
      <alignment horizontal="center" wrapText="1"/>
    </xf>
    <xf numFmtId="166" fontId="2" fillId="0" borderId="0" xfId="1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Border="1" applyAlignment="1">
      <alignment wrapText="1"/>
    </xf>
    <xf numFmtId="0" fontId="4" fillId="0" borderId="0" xfId="0" applyFont="1"/>
    <xf numFmtId="0" fontId="0" fillId="0" borderId="0" xfId="0" applyFont="1"/>
    <xf numFmtId="0" fontId="0" fillId="0" borderId="0" xfId="0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21" fillId="0" borderId="0" xfId="0" applyFont="1" applyFill="1" applyAlignment="1">
      <alignment wrapText="1"/>
    </xf>
    <xf numFmtId="0" fontId="0" fillId="0" borderId="0" xfId="0" applyFill="1" applyAlignment="1">
      <alignment wrapText="1"/>
    </xf>
  </cellXfs>
  <cellStyles count="48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3" xfId="46" xr:uid="{00000000-0005-0000-0000-000025000000}"/>
    <cellStyle name="Normal_Sheet1" xfId="2" xr:uid="{00000000-0005-0000-0000-000026000000}"/>
    <cellStyle name="Normal_Sheet1_1" xfId="1" xr:uid="{00000000-0005-0000-0000-000027000000}"/>
    <cellStyle name="Normal_Sheet2" xfId="47" xr:uid="{B63EE6EC-FF5B-4431-920E-894F9DB6D938}"/>
    <cellStyle name="Note" xfId="17" builtinId="10" customBuiltin="1"/>
    <cellStyle name="Output" xfId="12" builtinId="21" customBuiltin="1"/>
    <cellStyle name="Title" xfId="3" builtinId="15" customBuiltin="1"/>
    <cellStyle name="Title 2" xfId="45" xr:uid="{00000000-0005-0000-0000-00002B000000}"/>
    <cellStyle name="Title 3" xfId="44" xr:uid="{00000000-0005-0000-0000-00002C000000}"/>
    <cellStyle name="Total" xfId="19" builtinId="25" customBuiltin="1"/>
    <cellStyle name="Warning Text" xfId="1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workbookViewId="0"/>
  </sheetViews>
  <sheetFormatPr defaultColWidth="8.83984375" defaultRowHeight="14.4" x14ac:dyDescent="0.55000000000000004"/>
  <cols>
    <col min="1" max="1" width="43" style="10" customWidth="1"/>
    <col min="2" max="2" width="86" style="10" customWidth="1"/>
    <col min="3" max="3" width="8.83984375" style="10"/>
    <col min="4" max="4" width="12" style="10" customWidth="1"/>
    <col min="5" max="16384" width="8.83984375" style="10"/>
  </cols>
  <sheetData>
    <row r="1" spans="1:4" ht="14.7" thickBot="1" x14ac:dyDescent="0.6">
      <c r="A1" s="12" t="s">
        <v>12</v>
      </c>
      <c r="B1" s="13"/>
    </row>
    <row r="2" spans="1:4" x14ac:dyDescent="0.55000000000000004">
      <c r="A2" s="14" t="s">
        <v>13</v>
      </c>
      <c r="B2" s="15" t="s">
        <v>62</v>
      </c>
      <c r="D2" s="15"/>
    </row>
    <row r="3" spans="1:4" x14ac:dyDescent="0.55000000000000004">
      <c r="A3" s="14" t="s">
        <v>14</v>
      </c>
      <c r="B3" s="15">
        <v>2</v>
      </c>
      <c r="D3" s="15"/>
    </row>
    <row r="4" spans="1:4" x14ac:dyDescent="0.55000000000000004">
      <c r="A4" s="14" t="s">
        <v>15</v>
      </c>
      <c r="B4" s="15" t="s">
        <v>41</v>
      </c>
      <c r="D4" s="15"/>
    </row>
    <row r="5" spans="1:4" x14ac:dyDescent="0.55000000000000004">
      <c r="A5" s="14" t="s">
        <v>16</v>
      </c>
      <c r="B5" s="15" t="s">
        <v>7</v>
      </c>
      <c r="D5" s="15"/>
    </row>
    <row r="6" spans="1:4" x14ac:dyDescent="0.55000000000000004">
      <c r="A6" s="16" t="s">
        <v>17</v>
      </c>
      <c r="B6" s="8" t="s">
        <v>18</v>
      </c>
      <c r="D6" s="18"/>
    </row>
    <row r="7" spans="1:4" x14ac:dyDescent="0.55000000000000004">
      <c r="A7" s="16" t="s">
        <v>19</v>
      </c>
      <c r="B7" s="15" t="s">
        <v>20</v>
      </c>
      <c r="D7" s="20"/>
    </row>
    <row r="8" spans="1:4" x14ac:dyDescent="0.55000000000000004">
      <c r="A8" s="17" t="s">
        <v>21</v>
      </c>
      <c r="B8" s="18" t="s">
        <v>22</v>
      </c>
    </row>
    <row r="9" spans="1:4" x14ac:dyDescent="0.55000000000000004">
      <c r="A9" s="19" t="s">
        <v>23</v>
      </c>
      <c r="B9" s="20">
        <v>43371</v>
      </c>
    </row>
    <row r="10" spans="1:4" x14ac:dyDescent="0.55000000000000004">
      <c r="A10" s="19"/>
      <c r="B10" s="20"/>
    </row>
    <row r="12" spans="1:4" ht="14.7" thickBot="1" x14ac:dyDescent="0.6">
      <c r="A12" s="11" t="s">
        <v>5</v>
      </c>
      <c r="B12" s="11" t="s">
        <v>6</v>
      </c>
    </row>
    <row r="13" spans="1:4" x14ac:dyDescent="0.55000000000000004">
      <c r="A13" s="9" t="s">
        <v>0</v>
      </c>
      <c r="B13" s="9" t="s">
        <v>24</v>
      </c>
    </row>
    <row r="14" spans="1:4" x14ac:dyDescent="0.55000000000000004">
      <c r="A14" s="9" t="s">
        <v>10</v>
      </c>
      <c r="B14" s="37" t="s">
        <v>69</v>
      </c>
    </row>
    <row r="15" spans="1:4" x14ac:dyDescent="0.55000000000000004">
      <c r="A15" s="9" t="s">
        <v>25</v>
      </c>
      <c r="B15" s="38" t="s">
        <v>70</v>
      </c>
    </row>
    <row r="16" spans="1:4" x14ac:dyDescent="0.55000000000000004">
      <c r="A16" s="9" t="s">
        <v>26</v>
      </c>
      <c r="B16" s="9" t="s">
        <v>27</v>
      </c>
    </row>
    <row r="17" spans="1:2" x14ac:dyDescent="0.55000000000000004">
      <c r="A17" s="9" t="s">
        <v>1</v>
      </c>
      <c r="B17" s="9" t="s">
        <v>28</v>
      </c>
    </row>
    <row r="18" spans="1:2" x14ac:dyDescent="0.55000000000000004">
      <c r="A18" s="9" t="s">
        <v>29</v>
      </c>
      <c r="B18" s="9" t="s">
        <v>30</v>
      </c>
    </row>
    <row r="19" spans="1:2" x14ac:dyDescent="0.55000000000000004">
      <c r="A19" s="21" t="s">
        <v>31</v>
      </c>
      <c r="B19" s="9" t="s">
        <v>32</v>
      </c>
    </row>
    <row r="20" spans="1:2" x14ac:dyDescent="0.55000000000000004">
      <c r="A20" s="21" t="s">
        <v>33</v>
      </c>
      <c r="B20" s="21" t="s">
        <v>34</v>
      </c>
    </row>
    <row r="21" spans="1:2" x14ac:dyDescent="0.55000000000000004">
      <c r="A21" s="9" t="s">
        <v>35</v>
      </c>
      <c r="B21" s="21" t="s">
        <v>36</v>
      </c>
    </row>
    <row r="22" spans="1:2" x14ac:dyDescent="0.55000000000000004">
      <c r="A22" s="9" t="s">
        <v>37</v>
      </c>
      <c r="B22" s="9" t="s">
        <v>38</v>
      </c>
    </row>
    <row r="23" spans="1:2" x14ac:dyDescent="0.55000000000000004">
      <c r="A23" s="9" t="s">
        <v>39</v>
      </c>
      <c r="B23" s="9" t="s">
        <v>40</v>
      </c>
    </row>
    <row r="24" spans="1:2" ht="28.8" x14ac:dyDescent="0.55000000000000004">
      <c r="A24" s="9" t="s">
        <v>3</v>
      </c>
      <c r="B24" s="9" t="s">
        <v>58</v>
      </c>
    </row>
    <row r="25" spans="1:2" ht="28.8" x14ac:dyDescent="0.55000000000000004">
      <c r="A25" s="9" t="s">
        <v>4</v>
      </c>
      <c r="B25" s="9" t="s">
        <v>59</v>
      </c>
    </row>
    <row r="26" spans="1:2" ht="28.8" x14ac:dyDescent="0.55000000000000004">
      <c r="A26" s="31" t="s">
        <v>54</v>
      </c>
      <c r="B26" s="31" t="s">
        <v>55</v>
      </c>
    </row>
    <row r="27" spans="1:2" ht="28.8" x14ac:dyDescent="0.55000000000000004">
      <c r="A27" s="31" t="s">
        <v>56</v>
      </c>
      <c r="B27" s="31" t="s">
        <v>57</v>
      </c>
    </row>
    <row r="28" spans="1:2" x14ac:dyDescent="0.55000000000000004">
      <c r="A28" s="33" t="s">
        <v>60</v>
      </c>
      <c r="B28" s="33" t="s">
        <v>61</v>
      </c>
    </row>
    <row r="29" spans="1:2" x14ac:dyDescent="0.55000000000000004">
      <c r="A29" s="30" t="s">
        <v>8</v>
      </c>
      <c r="B29" s="21" t="s">
        <v>63</v>
      </c>
    </row>
    <row r="30" spans="1:2" s="41" customFormat="1" x14ac:dyDescent="0.55000000000000004">
      <c r="A30" s="39" t="s">
        <v>71</v>
      </c>
      <c r="B30" s="40" t="s">
        <v>72</v>
      </c>
    </row>
    <row r="31" spans="1:2" x14ac:dyDescent="0.55000000000000004">
      <c r="A31" s="30" t="s">
        <v>9</v>
      </c>
      <c r="B31" s="32" t="s">
        <v>64</v>
      </c>
    </row>
  </sheetData>
  <conditionalFormatting sqref="A4">
    <cfRule type="duplicateValues" dxfId="1" priority="1"/>
  </conditionalFormatting>
  <conditionalFormatting sqref="A5:A7 A9:A10 A2:A3">
    <cfRule type="duplicateValues" dxfId="0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6"/>
  <sheetViews>
    <sheetView zoomScaleNormal="100" workbookViewId="0"/>
  </sheetViews>
  <sheetFormatPr defaultColWidth="9.15625" defaultRowHeight="14.4" x14ac:dyDescent="0.55000000000000004"/>
  <cols>
    <col min="1" max="1" width="12" style="2" bestFit="1" customWidth="1"/>
    <col min="2" max="2" width="6.68359375" style="2" customWidth="1"/>
    <col min="3" max="3" width="11.68359375" style="2" customWidth="1"/>
    <col min="4" max="4" width="5.26171875" style="2" bestFit="1" customWidth="1"/>
    <col min="5" max="5" width="4.83984375" style="2" customWidth="1"/>
    <col min="6" max="6" width="6.83984375" style="2" customWidth="1"/>
    <col min="7" max="7" width="11.68359375" style="2" customWidth="1"/>
    <col min="8" max="8" width="12.15625" style="2" customWidth="1"/>
    <col min="9" max="9" width="9.68359375" style="2" bestFit="1" customWidth="1"/>
    <col min="10" max="10" width="10" style="2" bestFit="1" customWidth="1"/>
    <col min="11" max="11" width="5" style="2" customWidth="1"/>
    <col min="12" max="12" width="16.83984375" style="2" bestFit="1" customWidth="1"/>
    <col min="13" max="13" width="16" style="2" bestFit="1" customWidth="1"/>
    <col min="14" max="14" width="15.15625" style="2" bestFit="1" customWidth="1"/>
    <col min="15" max="15" width="14.26171875" style="2" bestFit="1" customWidth="1"/>
    <col min="16" max="16" width="10.578125" style="2" customWidth="1"/>
    <col min="17" max="19" width="12.68359375" style="2" bestFit="1" customWidth="1"/>
    <col min="20" max="16384" width="9.15625" style="2"/>
  </cols>
  <sheetData>
    <row r="1" spans="1:19" s="36" customFormat="1" ht="43.5" thickBot="1" x14ac:dyDescent="0.6">
      <c r="A1" s="22" t="s">
        <v>0</v>
      </c>
      <c r="B1" s="23" t="s">
        <v>10</v>
      </c>
      <c r="C1" s="23" t="s">
        <v>25</v>
      </c>
      <c r="D1" s="24" t="s">
        <v>26</v>
      </c>
      <c r="E1" s="22" t="s">
        <v>46</v>
      </c>
      <c r="F1" s="25" t="s">
        <v>47</v>
      </c>
      <c r="G1" s="26" t="s">
        <v>48</v>
      </c>
      <c r="H1" s="26" t="s">
        <v>33</v>
      </c>
      <c r="I1" s="27" t="s">
        <v>35</v>
      </c>
      <c r="J1" s="25" t="s">
        <v>37</v>
      </c>
      <c r="K1" s="24" t="s">
        <v>39</v>
      </c>
      <c r="L1" s="24" t="s">
        <v>49</v>
      </c>
      <c r="M1" s="24" t="s">
        <v>50</v>
      </c>
      <c r="N1" s="24" t="s">
        <v>51</v>
      </c>
      <c r="O1" s="24" t="s">
        <v>52</v>
      </c>
      <c r="P1" s="1" t="s">
        <v>60</v>
      </c>
      <c r="Q1" s="1" t="s">
        <v>8</v>
      </c>
      <c r="R1" s="1" t="s">
        <v>71</v>
      </c>
      <c r="S1" s="1" t="s">
        <v>9</v>
      </c>
    </row>
    <row r="2" spans="1:19" x14ac:dyDescent="0.55000000000000004">
      <c r="A2" s="3">
        <v>21910230101</v>
      </c>
      <c r="B2" s="2">
        <v>2536</v>
      </c>
      <c r="C2" s="4" t="s">
        <v>42</v>
      </c>
      <c r="D2" s="3">
        <v>5</v>
      </c>
      <c r="E2" s="4" t="s">
        <v>2</v>
      </c>
      <c r="F2" s="6" t="s">
        <v>11</v>
      </c>
      <c r="G2" s="6" t="s">
        <v>45</v>
      </c>
      <c r="H2" s="6">
        <v>0</v>
      </c>
      <c r="I2" s="5">
        <v>41176</v>
      </c>
      <c r="J2" s="7">
        <v>41177</v>
      </c>
      <c r="K2" s="6">
        <v>1</v>
      </c>
      <c r="L2" s="29">
        <v>0</v>
      </c>
      <c r="M2" s="29">
        <v>16</v>
      </c>
      <c r="N2" s="6" t="s">
        <v>11</v>
      </c>
      <c r="O2" s="6" t="s">
        <v>11</v>
      </c>
      <c r="P2" s="28">
        <v>7.6</v>
      </c>
      <c r="Q2" s="2">
        <v>0</v>
      </c>
      <c r="R2" s="2">
        <f t="shared" ref="R2:R33" si="0">Q2*1.18</f>
        <v>0</v>
      </c>
      <c r="S2" s="2">
        <f t="shared" ref="S2:S33" si="1">R2*0.01</f>
        <v>0</v>
      </c>
    </row>
    <row r="3" spans="1:19" x14ac:dyDescent="0.55000000000000004">
      <c r="A3" s="3">
        <v>21910230201</v>
      </c>
      <c r="B3" s="2">
        <v>2564</v>
      </c>
      <c r="C3" s="4" t="s">
        <v>42</v>
      </c>
      <c r="D3" s="3">
        <v>8</v>
      </c>
      <c r="E3" s="4" t="s">
        <v>2</v>
      </c>
      <c r="F3" s="6" t="s">
        <v>11</v>
      </c>
      <c r="G3" s="6" t="s">
        <v>45</v>
      </c>
      <c r="H3" s="6">
        <v>0</v>
      </c>
      <c r="I3" s="5">
        <v>41176</v>
      </c>
      <c r="J3" s="7">
        <v>41177</v>
      </c>
      <c r="K3" s="6">
        <v>1</v>
      </c>
      <c r="L3" s="29">
        <v>0</v>
      </c>
      <c r="M3" s="29">
        <v>16</v>
      </c>
      <c r="N3" s="6" t="s">
        <v>11</v>
      </c>
      <c r="O3" s="6" t="s">
        <v>11</v>
      </c>
      <c r="P3" s="28">
        <v>7.8</v>
      </c>
      <c r="Q3" s="2">
        <v>0</v>
      </c>
      <c r="R3" s="2">
        <f t="shared" si="0"/>
        <v>0</v>
      </c>
      <c r="S3" s="2">
        <f t="shared" si="1"/>
        <v>0</v>
      </c>
    </row>
    <row r="4" spans="1:19" x14ac:dyDescent="0.55000000000000004">
      <c r="A4" s="3">
        <v>21910230301</v>
      </c>
      <c r="B4" s="2">
        <v>3188</v>
      </c>
      <c r="C4" s="4" t="s">
        <v>42</v>
      </c>
      <c r="D4" s="3">
        <v>14</v>
      </c>
      <c r="E4" s="4" t="s">
        <v>2</v>
      </c>
      <c r="F4" s="6" t="s">
        <v>11</v>
      </c>
      <c r="G4" s="6" t="s">
        <v>45</v>
      </c>
      <c r="H4" s="6">
        <v>0</v>
      </c>
      <c r="I4" s="5">
        <v>41177</v>
      </c>
      <c r="J4" s="7">
        <v>41178</v>
      </c>
      <c r="K4" s="6">
        <v>1</v>
      </c>
      <c r="L4" s="29">
        <v>0</v>
      </c>
      <c r="M4" s="29">
        <v>16</v>
      </c>
      <c r="N4" s="6" t="s">
        <v>11</v>
      </c>
      <c r="O4" s="6" t="s">
        <v>11</v>
      </c>
      <c r="P4" s="28">
        <v>7.8</v>
      </c>
      <c r="Q4" s="2">
        <v>0</v>
      </c>
      <c r="R4" s="2">
        <f t="shared" si="0"/>
        <v>0</v>
      </c>
      <c r="S4" s="2">
        <f t="shared" si="1"/>
        <v>0</v>
      </c>
    </row>
    <row r="5" spans="1:19" x14ac:dyDescent="0.55000000000000004">
      <c r="A5" s="3">
        <v>21910230401</v>
      </c>
      <c r="B5" s="2">
        <v>3000</v>
      </c>
      <c r="C5" s="4" t="s">
        <v>42</v>
      </c>
      <c r="D5" s="3">
        <v>1</v>
      </c>
      <c r="E5" s="4" t="s">
        <v>2</v>
      </c>
      <c r="F5" s="6" t="s">
        <v>11</v>
      </c>
      <c r="G5" s="6" t="s">
        <v>45</v>
      </c>
      <c r="H5" s="6">
        <v>0</v>
      </c>
      <c r="I5" s="5">
        <v>41178</v>
      </c>
      <c r="J5" s="7">
        <v>41179</v>
      </c>
      <c r="K5" s="6">
        <v>1</v>
      </c>
      <c r="L5" s="29">
        <v>0</v>
      </c>
      <c r="M5" s="29">
        <v>15</v>
      </c>
      <c r="N5" s="6" t="s">
        <v>11</v>
      </c>
      <c r="O5" s="6" t="s">
        <v>11</v>
      </c>
      <c r="P5" s="28">
        <v>7.5</v>
      </c>
      <c r="Q5" s="2">
        <v>42.851999999999997</v>
      </c>
      <c r="R5" s="2">
        <f t="shared" si="0"/>
        <v>50.565359999999991</v>
      </c>
      <c r="S5" s="2">
        <f t="shared" si="1"/>
        <v>0.50565359999999993</v>
      </c>
    </row>
    <row r="6" spans="1:19" x14ac:dyDescent="0.55000000000000004">
      <c r="A6" s="3">
        <v>21910230501</v>
      </c>
      <c r="B6" s="2">
        <v>2465</v>
      </c>
      <c r="C6" s="4" t="s">
        <v>42</v>
      </c>
      <c r="D6" s="3">
        <v>2</v>
      </c>
      <c r="E6" s="4" t="s">
        <v>2</v>
      </c>
      <c r="F6" s="6" t="s">
        <v>11</v>
      </c>
      <c r="G6" s="6" t="s">
        <v>45</v>
      </c>
      <c r="H6" s="6">
        <v>0</v>
      </c>
      <c r="I6" s="5">
        <v>41178</v>
      </c>
      <c r="J6" s="7">
        <v>41179</v>
      </c>
      <c r="K6" s="6">
        <v>1</v>
      </c>
      <c r="L6" s="29">
        <v>0</v>
      </c>
      <c r="M6" s="29">
        <v>15</v>
      </c>
      <c r="N6" s="6" t="s">
        <v>11</v>
      </c>
      <c r="O6" s="6" t="s">
        <v>11</v>
      </c>
      <c r="P6" s="28">
        <v>8</v>
      </c>
      <c r="Q6" s="2">
        <v>15.144</v>
      </c>
      <c r="R6" s="2">
        <f t="shared" si="0"/>
        <v>17.86992</v>
      </c>
      <c r="S6" s="2">
        <f t="shared" si="1"/>
        <v>0.1786992</v>
      </c>
    </row>
    <row r="7" spans="1:19" x14ac:dyDescent="0.55000000000000004">
      <c r="A7" s="3">
        <v>21910230601</v>
      </c>
      <c r="B7" s="2">
        <v>2699</v>
      </c>
      <c r="C7" s="4" t="s">
        <v>42</v>
      </c>
      <c r="D7" s="3">
        <v>254</v>
      </c>
      <c r="E7" s="4" t="s">
        <v>2</v>
      </c>
      <c r="F7" s="6" t="s">
        <v>11</v>
      </c>
      <c r="G7" s="6" t="s">
        <v>45</v>
      </c>
      <c r="H7" s="6">
        <v>0</v>
      </c>
      <c r="I7" s="5">
        <v>41204</v>
      </c>
      <c r="J7" s="7">
        <v>41205</v>
      </c>
      <c r="K7" s="6">
        <v>2</v>
      </c>
      <c r="L7" s="29" t="s">
        <v>53</v>
      </c>
      <c r="M7" s="29" t="s">
        <v>53</v>
      </c>
      <c r="N7" s="6" t="s">
        <v>11</v>
      </c>
      <c r="O7" s="6" t="s">
        <v>11</v>
      </c>
      <c r="P7" s="28">
        <v>6.4</v>
      </c>
      <c r="Q7" s="2">
        <v>0</v>
      </c>
      <c r="R7" s="2">
        <f t="shared" si="0"/>
        <v>0</v>
      </c>
      <c r="S7" s="2">
        <f t="shared" si="1"/>
        <v>0</v>
      </c>
    </row>
    <row r="8" spans="1:19" x14ac:dyDescent="0.55000000000000004">
      <c r="A8" s="3">
        <v>21910230701</v>
      </c>
      <c r="B8" s="2">
        <v>3495</v>
      </c>
      <c r="C8" s="4" t="s">
        <v>42</v>
      </c>
      <c r="D8" s="3">
        <v>252</v>
      </c>
      <c r="E8" s="4" t="s">
        <v>2</v>
      </c>
      <c r="F8" s="6" t="s">
        <v>11</v>
      </c>
      <c r="G8" s="6" t="s">
        <v>45</v>
      </c>
      <c r="H8" s="6">
        <v>0</v>
      </c>
      <c r="I8" s="5">
        <v>41204</v>
      </c>
      <c r="J8" s="7">
        <v>41205</v>
      </c>
      <c r="K8" s="6">
        <v>2</v>
      </c>
      <c r="L8" s="29" t="s">
        <v>53</v>
      </c>
      <c r="M8" s="29" t="s">
        <v>53</v>
      </c>
      <c r="N8" s="6" t="s">
        <v>11</v>
      </c>
      <c r="O8" s="6" t="s">
        <v>11</v>
      </c>
      <c r="P8" s="28">
        <v>5.5</v>
      </c>
      <c r="Q8" s="2">
        <v>0</v>
      </c>
      <c r="R8" s="2">
        <f t="shared" si="0"/>
        <v>0</v>
      </c>
      <c r="S8" s="2">
        <f t="shared" si="1"/>
        <v>0</v>
      </c>
    </row>
    <row r="9" spans="1:19" x14ac:dyDescent="0.55000000000000004">
      <c r="A9" s="3">
        <v>21910230801</v>
      </c>
      <c r="B9" s="2">
        <v>2441</v>
      </c>
      <c r="C9" s="4" t="s">
        <v>42</v>
      </c>
      <c r="D9" s="3">
        <v>246</v>
      </c>
      <c r="E9" s="4" t="s">
        <v>2</v>
      </c>
      <c r="F9" s="6" t="s">
        <v>11</v>
      </c>
      <c r="G9" s="6" t="s">
        <v>45</v>
      </c>
      <c r="H9" s="6">
        <v>0</v>
      </c>
      <c r="I9" s="5">
        <v>41205</v>
      </c>
      <c r="J9" s="7">
        <v>41206</v>
      </c>
      <c r="K9" s="6">
        <v>2</v>
      </c>
      <c r="L9" s="29" t="s">
        <v>53</v>
      </c>
      <c r="M9" s="29" t="s">
        <v>53</v>
      </c>
      <c r="N9" s="6" t="s">
        <v>11</v>
      </c>
      <c r="O9" s="6" t="s">
        <v>11</v>
      </c>
      <c r="P9" s="28">
        <v>5.9</v>
      </c>
      <c r="Q9" s="2">
        <v>0</v>
      </c>
      <c r="R9" s="2">
        <f t="shared" si="0"/>
        <v>0</v>
      </c>
      <c r="S9" s="2">
        <f t="shared" si="1"/>
        <v>0</v>
      </c>
    </row>
    <row r="10" spans="1:19" x14ac:dyDescent="0.55000000000000004">
      <c r="A10" s="3">
        <v>21910230901</v>
      </c>
      <c r="B10" s="2">
        <v>2729</v>
      </c>
      <c r="C10" s="4" t="s">
        <v>42</v>
      </c>
      <c r="D10" s="3">
        <v>495</v>
      </c>
      <c r="E10" s="4" t="s">
        <v>2</v>
      </c>
      <c r="F10" s="6" t="s">
        <v>11</v>
      </c>
      <c r="G10" s="6" t="s">
        <v>45</v>
      </c>
      <c r="H10" s="6">
        <v>0</v>
      </c>
      <c r="I10" s="5">
        <v>41232</v>
      </c>
      <c r="J10" s="7">
        <v>41233</v>
      </c>
      <c r="K10" s="6">
        <v>3</v>
      </c>
      <c r="L10" s="29" t="s">
        <v>53</v>
      </c>
      <c r="M10" s="29" t="s">
        <v>53</v>
      </c>
      <c r="N10" s="6" t="s">
        <v>11</v>
      </c>
      <c r="O10" s="6" t="s">
        <v>11</v>
      </c>
      <c r="P10" s="28">
        <v>5.4</v>
      </c>
      <c r="Q10" s="2">
        <v>50.726999999999997</v>
      </c>
      <c r="R10" s="2">
        <f t="shared" si="0"/>
        <v>59.857859999999995</v>
      </c>
      <c r="S10" s="2">
        <f t="shared" si="1"/>
        <v>0.59857859999999996</v>
      </c>
    </row>
    <row r="11" spans="1:19" x14ac:dyDescent="0.55000000000000004">
      <c r="A11" s="3">
        <v>21910231001</v>
      </c>
      <c r="B11" s="2">
        <v>2979</v>
      </c>
      <c r="C11" s="4" t="s">
        <v>42</v>
      </c>
      <c r="D11" s="3">
        <v>483</v>
      </c>
      <c r="E11" s="4" t="s">
        <v>2</v>
      </c>
      <c r="F11" s="6" t="s">
        <v>11</v>
      </c>
      <c r="G11" s="6" t="s">
        <v>45</v>
      </c>
      <c r="H11" s="6">
        <v>0</v>
      </c>
      <c r="I11" s="5">
        <v>41233</v>
      </c>
      <c r="J11" s="7">
        <v>41234</v>
      </c>
      <c r="K11" s="6">
        <v>3</v>
      </c>
      <c r="L11" s="29" t="s">
        <v>53</v>
      </c>
      <c r="M11" s="29" t="s">
        <v>53</v>
      </c>
      <c r="N11" s="6" t="s">
        <v>11</v>
      </c>
      <c r="O11" s="6" t="s">
        <v>11</v>
      </c>
      <c r="P11" s="28">
        <v>7.1</v>
      </c>
      <c r="Q11" s="2">
        <v>21.335999999999999</v>
      </c>
      <c r="R11" s="2">
        <f t="shared" si="0"/>
        <v>25.176479999999998</v>
      </c>
      <c r="S11" s="2">
        <f t="shared" si="1"/>
        <v>0.25176480000000001</v>
      </c>
    </row>
    <row r="12" spans="1:19" x14ac:dyDescent="0.55000000000000004">
      <c r="A12" s="3">
        <v>21910242101</v>
      </c>
      <c r="B12" s="2">
        <v>2517</v>
      </c>
      <c r="C12" s="4" t="s">
        <v>42</v>
      </c>
      <c r="D12" s="3">
        <v>104</v>
      </c>
      <c r="E12" s="4" t="s">
        <v>2</v>
      </c>
      <c r="F12" s="6" t="s">
        <v>11</v>
      </c>
      <c r="G12" s="6" t="s">
        <v>44</v>
      </c>
      <c r="H12" s="6">
        <v>0.05</v>
      </c>
      <c r="I12" s="5">
        <v>41176</v>
      </c>
      <c r="J12" s="7">
        <v>41177</v>
      </c>
      <c r="K12" s="6">
        <v>1</v>
      </c>
      <c r="L12" s="29">
        <v>0</v>
      </c>
      <c r="M12" s="29">
        <v>16</v>
      </c>
      <c r="N12" s="6" t="s">
        <v>11</v>
      </c>
      <c r="O12" s="6" t="s">
        <v>11</v>
      </c>
      <c r="P12" s="28">
        <v>6</v>
      </c>
      <c r="Q12" s="2">
        <v>0</v>
      </c>
      <c r="R12" s="2">
        <f t="shared" si="0"/>
        <v>0</v>
      </c>
      <c r="S12" s="2">
        <f t="shared" si="1"/>
        <v>0</v>
      </c>
    </row>
    <row r="13" spans="1:19" x14ac:dyDescent="0.55000000000000004">
      <c r="A13" s="3">
        <v>21910242201</v>
      </c>
      <c r="B13" s="2">
        <v>3638</v>
      </c>
      <c r="C13" s="4" t="s">
        <v>42</v>
      </c>
      <c r="D13" s="3">
        <v>344</v>
      </c>
      <c r="E13" s="4" t="s">
        <v>2</v>
      </c>
      <c r="F13" s="6" t="s">
        <v>11</v>
      </c>
      <c r="G13" s="6" t="s">
        <v>44</v>
      </c>
      <c r="H13" s="6">
        <v>0.05</v>
      </c>
      <c r="I13" s="5">
        <v>41204</v>
      </c>
      <c r="J13" s="7">
        <v>41205</v>
      </c>
      <c r="K13" s="6">
        <v>2</v>
      </c>
      <c r="L13" s="29" t="s">
        <v>53</v>
      </c>
      <c r="M13" s="29" t="s">
        <v>53</v>
      </c>
      <c r="N13" s="6" t="s">
        <v>11</v>
      </c>
      <c r="O13" s="6" t="s">
        <v>11</v>
      </c>
      <c r="P13" s="28">
        <v>7</v>
      </c>
      <c r="Q13" s="2">
        <v>0</v>
      </c>
      <c r="R13" s="2">
        <f t="shared" si="0"/>
        <v>0</v>
      </c>
      <c r="S13" s="2">
        <f t="shared" si="1"/>
        <v>0</v>
      </c>
    </row>
    <row r="14" spans="1:19" x14ac:dyDescent="0.55000000000000004">
      <c r="A14" s="3">
        <v>21910242301</v>
      </c>
      <c r="B14" s="2">
        <v>3082</v>
      </c>
      <c r="C14" s="4" t="s">
        <v>42</v>
      </c>
      <c r="D14" s="3">
        <v>350</v>
      </c>
      <c r="E14" s="4" t="s">
        <v>2</v>
      </c>
      <c r="F14" s="6" t="s">
        <v>11</v>
      </c>
      <c r="G14" s="6" t="s">
        <v>44</v>
      </c>
      <c r="H14" s="6">
        <v>0.05</v>
      </c>
      <c r="I14" s="5">
        <v>41205</v>
      </c>
      <c r="J14" s="7">
        <v>41206</v>
      </c>
      <c r="K14" s="6">
        <v>2</v>
      </c>
      <c r="L14" s="29" t="s">
        <v>53</v>
      </c>
      <c r="M14" s="29" t="s">
        <v>53</v>
      </c>
      <c r="N14" s="6" t="s">
        <v>11</v>
      </c>
      <c r="O14" s="6" t="s">
        <v>11</v>
      </c>
      <c r="P14" s="28">
        <v>7.4</v>
      </c>
      <c r="Q14" s="2">
        <v>36.948999999999998</v>
      </c>
      <c r="R14" s="2">
        <f t="shared" si="0"/>
        <v>43.599819999999994</v>
      </c>
      <c r="S14" s="2">
        <f t="shared" si="1"/>
        <v>0.43599819999999995</v>
      </c>
    </row>
    <row r="15" spans="1:19" x14ac:dyDescent="0.55000000000000004">
      <c r="A15" s="3">
        <v>21910242401</v>
      </c>
      <c r="B15" s="2">
        <v>3674</v>
      </c>
      <c r="C15" s="4" t="s">
        <v>42</v>
      </c>
      <c r="D15" s="3">
        <v>345</v>
      </c>
      <c r="E15" s="4" t="s">
        <v>2</v>
      </c>
      <c r="F15" s="6" t="s">
        <v>11</v>
      </c>
      <c r="G15" s="6" t="s">
        <v>44</v>
      </c>
      <c r="H15" s="6">
        <v>0.05</v>
      </c>
      <c r="I15" s="5">
        <v>41206</v>
      </c>
      <c r="J15" s="7">
        <v>41207</v>
      </c>
      <c r="K15" s="6">
        <v>2</v>
      </c>
      <c r="L15" s="29" t="s">
        <v>53</v>
      </c>
      <c r="M15" s="29" t="s">
        <v>53</v>
      </c>
      <c r="N15" s="6" t="s">
        <v>11</v>
      </c>
      <c r="O15" s="6" t="s">
        <v>11</v>
      </c>
      <c r="P15" s="28">
        <v>7</v>
      </c>
      <c r="Q15" s="2">
        <v>0</v>
      </c>
      <c r="R15" s="2">
        <f t="shared" si="0"/>
        <v>0</v>
      </c>
      <c r="S15" s="2">
        <f t="shared" si="1"/>
        <v>0</v>
      </c>
    </row>
    <row r="16" spans="1:19" x14ac:dyDescent="0.55000000000000004">
      <c r="A16" s="3">
        <v>21910242501</v>
      </c>
      <c r="B16" s="2">
        <v>3160</v>
      </c>
      <c r="C16" s="4" t="s">
        <v>42</v>
      </c>
      <c r="D16" s="3">
        <v>587</v>
      </c>
      <c r="E16" s="4" t="s">
        <v>2</v>
      </c>
      <c r="F16" s="6" t="s">
        <v>11</v>
      </c>
      <c r="G16" s="6" t="s">
        <v>44</v>
      </c>
      <c r="H16" s="6">
        <v>0.05</v>
      </c>
      <c r="I16" s="5">
        <v>41233</v>
      </c>
      <c r="J16" s="7">
        <v>41234</v>
      </c>
      <c r="K16" s="6">
        <v>3</v>
      </c>
      <c r="L16" s="29" t="s">
        <v>53</v>
      </c>
      <c r="M16" s="29" t="s">
        <v>53</v>
      </c>
      <c r="N16" s="6" t="s">
        <v>11</v>
      </c>
      <c r="O16" s="6" t="s">
        <v>11</v>
      </c>
      <c r="P16" s="28">
        <v>4.8</v>
      </c>
      <c r="Q16" s="2">
        <v>0</v>
      </c>
      <c r="R16" s="2">
        <f t="shared" si="0"/>
        <v>0</v>
      </c>
      <c r="S16" s="2">
        <f t="shared" si="1"/>
        <v>0</v>
      </c>
    </row>
    <row r="17" spans="1:19" x14ac:dyDescent="0.55000000000000004">
      <c r="A17" s="3">
        <v>21910242601</v>
      </c>
      <c r="B17" s="2">
        <v>3538</v>
      </c>
      <c r="C17" s="4" t="s">
        <v>42</v>
      </c>
      <c r="D17" s="3">
        <v>815</v>
      </c>
      <c r="E17" s="4" t="s">
        <v>2</v>
      </c>
      <c r="F17" s="6" t="s">
        <v>11</v>
      </c>
      <c r="G17" s="6" t="s">
        <v>44</v>
      </c>
      <c r="H17" s="6">
        <v>0.05</v>
      </c>
      <c r="I17" s="5">
        <v>41260</v>
      </c>
      <c r="J17" s="7">
        <v>41261</v>
      </c>
      <c r="K17" s="6">
        <v>4</v>
      </c>
      <c r="L17" s="29" t="s">
        <v>53</v>
      </c>
      <c r="M17" s="29" t="s">
        <v>53</v>
      </c>
      <c r="N17" s="6" t="s">
        <v>11</v>
      </c>
      <c r="O17" s="6" t="s">
        <v>11</v>
      </c>
      <c r="P17" s="28">
        <v>7.2</v>
      </c>
      <c r="Q17" s="2">
        <v>0</v>
      </c>
      <c r="R17" s="2">
        <f t="shared" si="0"/>
        <v>0</v>
      </c>
      <c r="S17" s="2">
        <f t="shared" si="1"/>
        <v>0</v>
      </c>
    </row>
    <row r="18" spans="1:19" x14ac:dyDescent="0.55000000000000004">
      <c r="A18" s="3">
        <v>21910242701</v>
      </c>
      <c r="B18" s="2">
        <v>2591</v>
      </c>
      <c r="C18" s="4" t="s">
        <v>42</v>
      </c>
      <c r="D18" s="3">
        <v>816</v>
      </c>
      <c r="E18" s="4" t="s">
        <v>2</v>
      </c>
      <c r="F18" s="6" t="s">
        <v>11</v>
      </c>
      <c r="G18" s="6" t="s">
        <v>44</v>
      </c>
      <c r="H18" s="6">
        <v>0.05</v>
      </c>
      <c r="I18" s="5">
        <v>41261</v>
      </c>
      <c r="J18" s="7">
        <v>41262</v>
      </c>
      <c r="K18" s="6">
        <v>4</v>
      </c>
      <c r="L18" s="29" t="s">
        <v>53</v>
      </c>
      <c r="M18" s="29" t="s">
        <v>53</v>
      </c>
      <c r="N18" s="6" t="s">
        <v>11</v>
      </c>
      <c r="O18" s="6" t="s">
        <v>11</v>
      </c>
      <c r="P18" s="28">
        <v>6.6</v>
      </c>
      <c r="Q18" s="2">
        <v>0</v>
      </c>
      <c r="R18" s="2">
        <f t="shared" si="0"/>
        <v>0</v>
      </c>
      <c r="S18" s="2">
        <f t="shared" si="1"/>
        <v>0</v>
      </c>
    </row>
    <row r="19" spans="1:19" x14ac:dyDescent="0.55000000000000004">
      <c r="A19" s="3">
        <v>21910242801</v>
      </c>
      <c r="B19" s="2">
        <v>3797</v>
      </c>
      <c r="C19" s="4" t="s">
        <v>42</v>
      </c>
      <c r="D19" s="3">
        <v>814</v>
      </c>
      <c r="E19" s="4" t="s">
        <v>2</v>
      </c>
      <c r="F19" s="6" t="s">
        <v>11</v>
      </c>
      <c r="G19" s="6" t="s">
        <v>44</v>
      </c>
      <c r="H19" s="6">
        <v>0.05</v>
      </c>
      <c r="I19" s="5">
        <v>41262</v>
      </c>
      <c r="J19" s="7">
        <v>41263</v>
      </c>
      <c r="K19" s="6">
        <v>4</v>
      </c>
      <c r="L19" s="29" t="s">
        <v>53</v>
      </c>
      <c r="M19" s="29" t="s">
        <v>53</v>
      </c>
      <c r="N19" s="6" t="s">
        <v>11</v>
      </c>
      <c r="O19" s="6" t="s">
        <v>11</v>
      </c>
      <c r="P19" s="28">
        <v>6.7</v>
      </c>
      <c r="Q19" s="2">
        <v>0</v>
      </c>
      <c r="R19" s="2">
        <f t="shared" si="0"/>
        <v>0</v>
      </c>
      <c r="S19" s="2">
        <f t="shared" si="1"/>
        <v>0</v>
      </c>
    </row>
    <row r="20" spans="1:19" x14ac:dyDescent="0.55000000000000004">
      <c r="A20" s="3">
        <v>21910242901</v>
      </c>
      <c r="B20" s="2">
        <v>3252</v>
      </c>
      <c r="C20" s="4" t="s">
        <v>42</v>
      </c>
      <c r="D20" s="3">
        <v>826</v>
      </c>
      <c r="E20" s="4" t="s">
        <v>2</v>
      </c>
      <c r="F20" s="6" t="s">
        <v>11</v>
      </c>
      <c r="G20" s="6" t="s">
        <v>44</v>
      </c>
      <c r="H20" s="6">
        <v>0.05</v>
      </c>
      <c r="I20" s="5">
        <v>41262</v>
      </c>
      <c r="J20" s="7">
        <v>41263</v>
      </c>
      <c r="K20" s="6">
        <v>4</v>
      </c>
      <c r="L20" s="29" t="s">
        <v>53</v>
      </c>
      <c r="M20" s="29" t="s">
        <v>53</v>
      </c>
      <c r="N20" s="6" t="s">
        <v>11</v>
      </c>
      <c r="O20" s="6" t="s">
        <v>11</v>
      </c>
      <c r="P20" s="28">
        <v>5.7</v>
      </c>
      <c r="Q20" s="2">
        <v>0</v>
      </c>
      <c r="R20" s="2">
        <f t="shared" si="0"/>
        <v>0</v>
      </c>
      <c r="S20" s="2">
        <f t="shared" si="1"/>
        <v>0</v>
      </c>
    </row>
    <row r="21" spans="1:19" x14ac:dyDescent="0.55000000000000004">
      <c r="A21" s="3">
        <v>21910243001</v>
      </c>
      <c r="B21" s="2">
        <v>2663</v>
      </c>
      <c r="C21" s="4" t="s">
        <v>42</v>
      </c>
      <c r="D21" s="3">
        <v>938</v>
      </c>
      <c r="E21" s="4" t="s">
        <v>2</v>
      </c>
      <c r="F21" s="6" t="s">
        <v>11</v>
      </c>
      <c r="G21" s="6" t="s">
        <v>44</v>
      </c>
      <c r="H21" s="6">
        <v>0.05</v>
      </c>
      <c r="I21" s="5">
        <v>41288</v>
      </c>
      <c r="J21" s="7">
        <v>41289</v>
      </c>
      <c r="K21" s="6">
        <v>5</v>
      </c>
      <c r="L21" s="29" t="s">
        <v>53</v>
      </c>
      <c r="M21" s="29" t="s">
        <v>53</v>
      </c>
      <c r="N21" s="6" t="s">
        <v>11</v>
      </c>
      <c r="O21" s="6" t="s">
        <v>11</v>
      </c>
      <c r="P21" s="28">
        <v>6.8</v>
      </c>
      <c r="Q21" s="2">
        <v>0</v>
      </c>
      <c r="R21" s="2">
        <f t="shared" si="0"/>
        <v>0</v>
      </c>
      <c r="S21" s="2">
        <f t="shared" si="1"/>
        <v>0</v>
      </c>
    </row>
    <row r="22" spans="1:19" x14ac:dyDescent="0.55000000000000004">
      <c r="A22" s="3">
        <v>21910244101</v>
      </c>
      <c r="B22" s="2">
        <v>2678</v>
      </c>
      <c r="C22" s="4" t="s">
        <v>42</v>
      </c>
      <c r="D22" s="3">
        <v>116</v>
      </c>
      <c r="E22" s="4" t="s">
        <v>2</v>
      </c>
      <c r="F22" s="6" t="s">
        <v>11</v>
      </c>
      <c r="G22" s="6" t="s">
        <v>44</v>
      </c>
      <c r="H22" s="6">
        <v>0.5</v>
      </c>
      <c r="I22" s="5">
        <v>41177</v>
      </c>
      <c r="J22" s="7">
        <v>41178</v>
      </c>
      <c r="K22" s="6">
        <v>1</v>
      </c>
      <c r="L22" s="29">
        <v>0</v>
      </c>
      <c r="M22" s="29">
        <v>15</v>
      </c>
      <c r="N22" s="6" t="s">
        <v>11</v>
      </c>
      <c r="O22" s="6" t="s">
        <v>11</v>
      </c>
      <c r="P22" s="28">
        <v>7.2</v>
      </c>
      <c r="Q22" s="2">
        <v>0</v>
      </c>
      <c r="R22" s="2">
        <f t="shared" si="0"/>
        <v>0</v>
      </c>
      <c r="S22" s="2">
        <f t="shared" si="1"/>
        <v>0</v>
      </c>
    </row>
    <row r="23" spans="1:19" x14ac:dyDescent="0.55000000000000004">
      <c r="A23" s="3">
        <v>21910244201</v>
      </c>
      <c r="B23" s="2">
        <v>3368</v>
      </c>
      <c r="C23" s="4" t="s">
        <v>42</v>
      </c>
      <c r="D23" s="3">
        <v>117</v>
      </c>
      <c r="E23" s="4" t="s">
        <v>2</v>
      </c>
      <c r="F23" s="6" t="s">
        <v>11</v>
      </c>
      <c r="G23" s="6" t="s">
        <v>44</v>
      </c>
      <c r="H23" s="6">
        <v>0.5</v>
      </c>
      <c r="I23" s="5">
        <v>41178</v>
      </c>
      <c r="J23" s="7">
        <v>41179</v>
      </c>
      <c r="K23" s="6">
        <v>1</v>
      </c>
      <c r="L23" s="29">
        <v>0</v>
      </c>
      <c r="M23" s="29">
        <v>15</v>
      </c>
      <c r="N23" s="6" t="s">
        <v>11</v>
      </c>
      <c r="O23" s="6" t="s">
        <v>11</v>
      </c>
      <c r="P23" s="28">
        <v>8</v>
      </c>
      <c r="Q23" s="2">
        <v>0</v>
      </c>
      <c r="R23" s="2">
        <f t="shared" si="0"/>
        <v>0</v>
      </c>
      <c r="S23" s="2">
        <f t="shared" si="1"/>
        <v>0</v>
      </c>
    </row>
    <row r="24" spans="1:19" x14ac:dyDescent="0.55000000000000004">
      <c r="A24" s="3">
        <v>21910244301</v>
      </c>
      <c r="B24" s="2">
        <v>2094</v>
      </c>
      <c r="C24" s="4" t="s">
        <v>42</v>
      </c>
      <c r="D24" s="3">
        <v>353</v>
      </c>
      <c r="E24" s="4" t="s">
        <v>2</v>
      </c>
      <c r="F24" s="6" t="s">
        <v>11</v>
      </c>
      <c r="G24" s="6" t="s">
        <v>44</v>
      </c>
      <c r="H24" s="6">
        <v>0.5</v>
      </c>
      <c r="I24" s="5">
        <v>41207</v>
      </c>
      <c r="J24" s="7">
        <v>41208</v>
      </c>
      <c r="K24" s="6">
        <v>2</v>
      </c>
      <c r="L24" s="29" t="s">
        <v>53</v>
      </c>
      <c r="M24" s="29" t="s">
        <v>53</v>
      </c>
      <c r="N24" s="6" t="s">
        <v>11</v>
      </c>
      <c r="O24" s="6" t="s">
        <v>11</v>
      </c>
      <c r="P24" s="28">
        <v>7.6</v>
      </c>
      <c r="Q24" s="2">
        <v>0</v>
      </c>
      <c r="R24" s="2">
        <f t="shared" si="0"/>
        <v>0</v>
      </c>
      <c r="S24" s="2">
        <f t="shared" si="1"/>
        <v>0</v>
      </c>
    </row>
    <row r="25" spans="1:19" x14ac:dyDescent="0.55000000000000004">
      <c r="A25" s="3">
        <v>21910244401</v>
      </c>
      <c r="B25" s="2">
        <v>2264</v>
      </c>
      <c r="C25" s="4" t="s">
        <v>42</v>
      </c>
      <c r="D25" s="3">
        <v>838</v>
      </c>
      <c r="E25" s="4" t="s">
        <v>2</v>
      </c>
      <c r="F25" s="6" t="s">
        <v>11</v>
      </c>
      <c r="G25" s="6" t="s">
        <v>44</v>
      </c>
      <c r="H25" s="6">
        <v>0.5</v>
      </c>
      <c r="I25" s="5">
        <v>41262</v>
      </c>
      <c r="J25" s="7">
        <v>41263</v>
      </c>
      <c r="K25" s="6">
        <v>4</v>
      </c>
      <c r="L25" s="29" t="s">
        <v>53</v>
      </c>
      <c r="M25" s="29" t="s">
        <v>53</v>
      </c>
      <c r="N25" s="6" t="s">
        <v>11</v>
      </c>
      <c r="O25" s="6" t="s">
        <v>11</v>
      </c>
      <c r="P25" s="28">
        <v>5.8</v>
      </c>
      <c r="Q25" s="2">
        <v>0</v>
      </c>
      <c r="R25" s="2">
        <f t="shared" si="0"/>
        <v>0</v>
      </c>
      <c r="S25" s="2">
        <f t="shared" si="1"/>
        <v>0</v>
      </c>
    </row>
    <row r="26" spans="1:19" x14ac:dyDescent="0.55000000000000004">
      <c r="A26" s="3">
        <v>21910244501</v>
      </c>
      <c r="B26" s="2">
        <v>3663</v>
      </c>
      <c r="C26" s="4" t="s">
        <v>42</v>
      </c>
      <c r="D26" s="3">
        <v>834</v>
      </c>
      <c r="E26" s="4" t="s">
        <v>2</v>
      </c>
      <c r="F26" s="6" t="s">
        <v>11</v>
      </c>
      <c r="G26" s="6" t="s">
        <v>44</v>
      </c>
      <c r="H26" s="6">
        <v>0.5</v>
      </c>
      <c r="I26" s="5">
        <v>41262</v>
      </c>
      <c r="J26" s="7">
        <v>41263</v>
      </c>
      <c r="K26" s="6">
        <v>4</v>
      </c>
      <c r="L26" s="29" t="s">
        <v>53</v>
      </c>
      <c r="M26" s="29" t="s">
        <v>53</v>
      </c>
      <c r="N26" s="6" t="s">
        <v>11</v>
      </c>
      <c r="O26" s="6" t="s">
        <v>11</v>
      </c>
      <c r="P26" s="28">
        <v>6.5</v>
      </c>
      <c r="Q26" s="2">
        <v>0</v>
      </c>
      <c r="R26" s="2">
        <f t="shared" si="0"/>
        <v>0</v>
      </c>
      <c r="S26" s="2">
        <f t="shared" si="1"/>
        <v>0</v>
      </c>
    </row>
    <row r="27" spans="1:19" x14ac:dyDescent="0.55000000000000004">
      <c r="A27" s="3">
        <v>21910244601</v>
      </c>
      <c r="B27" s="2">
        <v>2345</v>
      </c>
      <c r="C27" s="4" t="s">
        <v>42</v>
      </c>
      <c r="D27" s="3">
        <v>955</v>
      </c>
      <c r="E27" s="4" t="s">
        <v>2</v>
      </c>
      <c r="F27" s="6" t="s">
        <v>11</v>
      </c>
      <c r="G27" s="6" t="s">
        <v>44</v>
      </c>
      <c r="H27" s="6">
        <v>0.5</v>
      </c>
      <c r="I27" s="5">
        <v>41288</v>
      </c>
      <c r="J27" s="7">
        <v>41289</v>
      </c>
      <c r="K27" s="6">
        <v>5</v>
      </c>
      <c r="L27" s="29" t="s">
        <v>53</v>
      </c>
      <c r="M27" s="29" t="s">
        <v>53</v>
      </c>
      <c r="N27" s="6" t="s">
        <v>11</v>
      </c>
      <c r="O27" s="6" t="s">
        <v>11</v>
      </c>
      <c r="P27" s="28">
        <v>7.8</v>
      </c>
      <c r="Q27" s="2">
        <v>0</v>
      </c>
      <c r="R27" s="2">
        <f t="shared" si="0"/>
        <v>0</v>
      </c>
      <c r="S27" s="2">
        <f t="shared" si="1"/>
        <v>0</v>
      </c>
    </row>
    <row r="28" spans="1:19" x14ac:dyDescent="0.55000000000000004">
      <c r="A28" s="3">
        <v>21910244701</v>
      </c>
      <c r="B28" s="2">
        <v>3420</v>
      </c>
      <c r="C28" s="4" t="s">
        <v>42</v>
      </c>
      <c r="D28" s="3">
        <v>959</v>
      </c>
      <c r="E28" s="4" t="s">
        <v>2</v>
      </c>
      <c r="F28" s="6" t="s">
        <v>11</v>
      </c>
      <c r="G28" s="6" t="s">
        <v>44</v>
      </c>
      <c r="H28" s="6">
        <v>0.5</v>
      </c>
      <c r="I28" s="5">
        <v>41289</v>
      </c>
      <c r="J28" s="7">
        <v>41290</v>
      </c>
      <c r="K28" s="6">
        <v>5</v>
      </c>
      <c r="L28" s="29" t="s">
        <v>53</v>
      </c>
      <c r="M28" s="29" t="s">
        <v>53</v>
      </c>
      <c r="N28" s="6" t="s">
        <v>11</v>
      </c>
      <c r="O28" s="6" t="s">
        <v>11</v>
      </c>
      <c r="P28" s="28">
        <v>6.9</v>
      </c>
      <c r="Q28" s="2">
        <v>0</v>
      </c>
      <c r="R28" s="2">
        <f t="shared" si="0"/>
        <v>0</v>
      </c>
      <c r="S28" s="2">
        <f t="shared" si="1"/>
        <v>0</v>
      </c>
    </row>
    <row r="29" spans="1:19" x14ac:dyDescent="0.55000000000000004">
      <c r="A29" s="3">
        <v>21910244801</v>
      </c>
      <c r="B29" s="2">
        <v>3830</v>
      </c>
      <c r="C29" s="4" t="s">
        <v>42</v>
      </c>
      <c r="D29" s="3">
        <v>960</v>
      </c>
      <c r="E29" s="4" t="s">
        <v>2</v>
      </c>
      <c r="F29" s="6" t="s">
        <v>11</v>
      </c>
      <c r="G29" s="6" t="s">
        <v>44</v>
      </c>
      <c r="H29" s="6">
        <v>0.5</v>
      </c>
      <c r="I29" s="5">
        <v>41290</v>
      </c>
      <c r="J29" s="7">
        <v>41291</v>
      </c>
      <c r="K29" s="6">
        <v>5</v>
      </c>
      <c r="L29" s="29" t="s">
        <v>53</v>
      </c>
      <c r="M29" s="29" t="s">
        <v>53</v>
      </c>
      <c r="N29" s="6" t="s">
        <v>11</v>
      </c>
      <c r="O29" s="6" t="s">
        <v>11</v>
      </c>
      <c r="P29" s="28">
        <v>7.3</v>
      </c>
      <c r="Q29" s="2">
        <v>0</v>
      </c>
      <c r="R29" s="2">
        <f t="shared" si="0"/>
        <v>0</v>
      </c>
      <c r="S29" s="2">
        <f t="shared" si="1"/>
        <v>0</v>
      </c>
    </row>
    <row r="30" spans="1:19" x14ac:dyDescent="0.55000000000000004">
      <c r="A30" s="3">
        <v>21910244901</v>
      </c>
      <c r="B30" s="2">
        <v>2172</v>
      </c>
      <c r="C30" s="4" t="s">
        <v>42</v>
      </c>
      <c r="D30" s="3">
        <v>956</v>
      </c>
      <c r="E30" s="4" t="s">
        <v>2</v>
      </c>
      <c r="F30" s="6" t="s">
        <v>11</v>
      </c>
      <c r="G30" s="6" t="s">
        <v>44</v>
      </c>
      <c r="H30" s="6">
        <v>0.5</v>
      </c>
      <c r="I30" s="5">
        <v>41290</v>
      </c>
      <c r="J30" s="7">
        <v>41291</v>
      </c>
      <c r="K30" s="6">
        <v>5</v>
      </c>
      <c r="L30" s="29" t="s">
        <v>53</v>
      </c>
      <c r="M30" s="29" t="s">
        <v>53</v>
      </c>
      <c r="N30" s="6" t="s">
        <v>11</v>
      </c>
      <c r="O30" s="6" t="s">
        <v>11</v>
      </c>
      <c r="P30" s="28">
        <v>7.1</v>
      </c>
      <c r="Q30" s="2">
        <v>0</v>
      </c>
      <c r="R30" s="2">
        <f t="shared" si="0"/>
        <v>0</v>
      </c>
      <c r="S30" s="2">
        <f t="shared" si="1"/>
        <v>0</v>
      </c>
    </row>
    <row r="31" spans="1:19" x14ac:dyDescent="0.55000000000000004">
      <c r="A31" s="3">
        <v>21910245001</v>
      </c>
      <c r="B31" s="2">
        <v>3300</v>
      </c>
      <c r="C31" s="4" t="s">
        <v>42</v>
      </c>
      <c r="D31" s="3">
        <v>953</v>
      </c>
      <c r="E31" s="4" t="s">
        <v>2</v>
      </c>
      <c r="F31" s="6" t="s">
        <v>11</v>
      </c>
      <c r="G31" s="6" t="s">
        <v>44</v>
      </c>
      <c r="H31" s="6">
        <v>0.5</v>
      </c>
      <c r="I31" s="5">
        <v>41290</v>
      </c>
      <c r="J31" s="7">
        <v>41291</v>
      </c>
      <c r="K31" s="6">
        <v>5</v>
      </c>
      <c r="L31" s="29" t="s">
        <v>53</v>
      </c>
      <c r="M31" s="29" t="s">
        <v>53</v>
      </c>
      <c r="N31" s="6" t="s">
        <v>11</v>
      </c>
      <c r="O31" s="6" t="s">
        <v>11</v>
      </c>
      <c r="P31" s="28">
        <v>6.2</v>
      </c>
      <c r="Q31" s="2">
        <v>0</v>
      </c>
      <c r="R31" s="2">
        <f t="shared" si="0"/>
        <v>0</v>
      </c>
      <c r="S31" s="2">
        <f t="shared" si="1"/>
        <v>0</v>
      </c>
    </row>
    <row r="32" spans="1:19" x14ac:dyDescent="0.55000000000000004">
      <c r="A32" s="3">
        <v>21910232101</v>
      </c>
      <c r="B32" s="2">
        <v>2882</v>
      </c>
      <c r="C32" s="4" t="s">
        <v>42</v>
      </c>
      <c r="D32" s="3">
        <v>24</v>
      </c>
      <c r="E32" s="4" t="s">
        <v>2</v>
      </c>
      <c r="F32" s="6" t="s">
        <v>11</v>
      </c>
      <c r="G32" s="6" t="s">
        <v>43</v>
      </c>
      <c r="H32" s="6">
        <v>2.5</v>
      </c>
      <c r="I32" s="5">
        <v>41178</v>
      </c>
      <c r="J32" s="7">
        <v>41179</v>
      </c>
      <c r="K32" s="6">
        <v>1</v>
      </c>
      <c r="L32" s="29">
        <v>0</v>
      </c>
      <c r="M32" s="29">
        <v>15</v>
      </c>
      <c r="N32" s="6" t="s">
        <v>11</v>
      </c>
      <c r="O32" s="6" t="s">
        <v>11</v>
      </c>
      <c r="P32" s="28">
        <v>6.6</v>
      </c>
      <c r="Q32" s="2">
        <v>0</v>
      </c>
      <c r="R32" s="2">
        <f t="shared" si="0"/>
        <v>0</v>
      </c>
      <c r="S32" s="2">
        <f t="shared" si="1"/>
        <v>0</v>
      </c>
    </row>
    <row r="33" spans="1:19" x14ac:dyDescent="0.55000000000000004">
      <c r="A33" s="3">
        <v>21910232201</v>
      </c>
      <c r="B33" s="2">
        <v>3739</v>
      </c>
      <c r="C33" s="4" t="s">
        <v>42</v>
      </c>
      <c r="D33" s="3">
        <v>28</v>
      </c>
      <c r="E33" s="4" t="s">
        <v>2</v>
      </c>
      <c r="F33" s="6" t="s">
        <v>11</v>
      </c>
      <c r="G33" s="6" t="s">
        <v>43</v>
      </c>
      <c r="H33" s="6">
        <v>2.5</v>
      </c>
      <c r="I33" s="5">
        <v>41178</v>
      </c>
      <c r="J33" s="7">
        <v>41179</v>
      </c>
      <c r="K33" s="6">
        <v>1</v>
      </c>
      <c r="L33" s="29">
        <v>0</v>
      </c>
      <c r="M33" s="29">
        <v>15</v>
      </c>
      <c r="N33" s="6" t="s">
        <v>11</v>
      </c>
      <c r="O33" s="6" t="s">
        <v>11</v>
      </c>
      <c r="P33" s="28">
        <v>7</v>
      </c>
      <c r="Q33" s="2">
        <v>0</v>
      </c>
      <c r="R33" s="2">
        <f t="shared" si="0"/>
        <v>0</v>
      </c>
      <c r="S33" s="2">
        <f t="shared" si="1"/>
        <v>0</v>
      </c>
    </row>
    <row r="34" spans="1:19" x14ac:dyDescent="0.55000000000000004">
      <c r="A34" s="3">
        <v>21910232301</v>
      </c>
      <c r="B34" s="2">
        <v>2290</v>
      </c>
      <c r="C34" s="4" t="s">
        <v>42</v>
      </c>
      <c r="D34" s="3">
        <v>32</v>
      </c>
      <c r="E34" s="4" t="s">
        <v>2</v>
      </c>
      <c r="F34" s="6" t="s">
        <v>11</v>
      </c>
      <c r="G34" s="6" t="s">
        <v>43</v>
      </c>
      <c r="H34" s="6">
        <v>2.5</v>
      </c>
      <c r="I34" s="5">
        <v>41178</v>
      </c>
      <c r="J34" s="7">
        <v>41179</v>
      </c>
      <c r="K34" s="6">
        <v>1</v>
      </c>
      <c r="L34" s="29">
        <v>0</v>
      </c>
      <c r="M34" s="29">
        <v>14</v>
      </c>
      <c r="N34" s="6" t="s">
        <v>11</v>
      </c>
      <c r="O34" s="6" t="s">
        <v>11</v>
      </c>
      <c r="P34" s="28">
        <v>6.3</v>
      </c>
      <c r="Q34" s="2">
        <v>8.68</v>
      </c>
      <c r="R34" s="2">
        <f t="shared" ref="R34:R65" si="2">Q34*1.18</f>
        <v>10.2424</v>
      </c>
      <c r="S34" s="2">
        <f t="shared" ref="S34:S65" si="3">R34*0.01</f>
        <v>0.102424</v>
      </c>
    </row>
    <row r="35" spans="1:19" x14ac:dyDescent="0.55000000000000004">
      <c r="A35" s="3">
        <v>21910232401</v>
      </c>
      <c r="B35" s="2">
        <v>2896</v>
      </c>
      <c r="C35" s="4" t="s">
        <v>42</v>
      </c>
      <c r="D35" s="3">
        <v>267</v>
      </c>
      <c r="E35" s="4" t="s">
        <v>2</v>
      </c>
      <c r="F35" s="6" t="s">
        <v>11</v>
      </c>
      <c r="G35" s="6" t="s">
        <v>43</v>
      </c>
      <c r="H35" s="6">
        <v>2.5</v>
      </c>
      <c r="I35" s="5">
        <v>41204</v>
      </c>
      <c r="J35" s="7">
        <v>41205</v>
      </c>
      <c r="K35" s="6">
        <v>2</v>
      </c>
      <c r="L35" s="29" t="s">
        <v>53</v>
      </c>
      <c r="M35" s="29" t="s">
        <v>53</v>
      </c>
      <c r="N35" s="6" t="s">
        <v>11</v>
      </c>
      <c r="O35" s="6" t="s">
        <v>11</v>
      </c>
      <c r="P35" s="28">
        <v>8.1</v>
      </c>
      <c r="Q35" s="2">
        <v>0</v>
      </c>
      <c r="R35" s="2">
        <f t="shared" si="2"/>
        <v>0</v>
      </c>
      <c r="S35" s="2">
        <f t="shared" si="3"/>
        <v>0</v>
      </c>
    </row>
    <row r="36" spans="1:19" x14ac:dyDescent="0.55000000000000004">
      <c r="A36" s="3">
        <v>21910232501</v>
      </c>
      <c r="B36" s="2">
        <v>3119</v>
      </c>
      <c r="C36" s="4" t="s">
        <v>42</v>
      </c>
      <c r="D36" s="3">
        <v>273</v>
      </c>
      <c r="E36" s="4" t="s">
        <v>2</v>
      </c>
      <c r="F36" s="6" t="s">
        <v>11</v>
      </c>
      <c r="G36" s="6" t="s">
        <v>43</v>
      </c>
      <c r="H36" s="6">
        <v>2.5</v>
      </c>
      <c r="I36" s="5">
        <v>41206</v>
      </c>
      <c r="J36" s="7">
        <v>41207</v>
      </c>
      <c r="K36" s="6">
        <v>2</v>
      </c>
      <c r="L36" s="29" t="s">
        <v>53</v>
      </c>
      <c r="M36" s="29" t="s">
        <v>53</v>
      </c>
      <c r="N36" s="6" t="s">
        <v>11</v>
      </c>
      <c r="O36" s="6" t="s">
        <v>11</v>
      </c>
      <c r="P36" s="28">
        <v>3.7</v>
      </c>
      <c r="Q36" s="2">
        <v>76.2</v>
      </c>
      <c r="R36" s="2">
        <f t="shared" si="2"/>
        <v>89.915999999999997</v>
      </c>
      <c r="S36" s="2">
        <f t="shared" si="3"/>
        <v>0.89915999999999996</v>
      </c>
    </row>
    <row r="37" spans="1:19" x14ac:dyDescent="0.55000000000000004">
      <c r="A37" s="3">
        <v>21910232601</v>
      </c>
      <c r="B37" s="2">
        <v>2346</v>
      </c>
      <c r="C37" s="4" t="s">
        <v>42</v>
      </c>
      <c r="D37" s="3">
        <v>263</v>
      </c>
      <c r="E37" s="4" t="s">
        <v>2</v>
      </c>
      <c r="F37" s="6" t="s">
        <v>11</v>
      </c>
      <c r="G37" s="6" t="s">
        <v>43</v>
      </c>
      <c r="H37" s="6">
        <v>2.5</v>
      </c>
      <c r="I37" s="5">
        <v>41207</v>
      </c>
      <c r="J37" s="7">
        <v>41208</v>
      </c>
      <c r="K37" s="6">
        <v>2</v>
      </c>
      <c r="L37" s="29" t="s">
        <v>53</v>
      </c>
      <c r="M37" s="29" t="s">
        <v>53</v>
      </c>
      <c r="N37" s="6" t="s">
        <v>11</v>
      </c>
      <c r="O37" s="6" t="s">
        <v>11</v>
      </c>
      <c r="P37" s="28">
        <v>7.5</v>
      </c>
      <c r="Q37" s="2">
        <v>0</v>
      </c>
      <c r="R37" s="2">
        <f t="shared" si="2"/>
        <v>0</v>
      </c>
      <c r="S37" s="2">
        <f t="shared" si="3"/>
        <v>0</v>
      </c>
    </row>
    <row r="38" spans="1:19" x14ac:dyDescent="0.55000000000000004">
      <c r="A38" s="3">
        <v>21910232701</v>
      </c>
      <c r="B38" s="2">
        <v>2906</v>
      </c>
      <c r="C38" s="4" t="s">
        <v>42</v>
      </c>
      <c r="D38" s="3">
        <v>499</v>
      </c>
      <c r="E38" s="4" t="s">
        <v>2</v>
      </c>
      <c r="F38" s="6" t="s">
        <v>11</v>
      </c>
      <c r="G38" s="6" t="s">
        <v>43</v>
      </c>
      <c r="H38" s="6">
        <v>2.5</v>
      </c>
      <c r="I38" s="5">
        <v>41232</v>
      </c>
      <c r="J38" s="7">
        <v>41233</v>
      </c>
      <c r="K38" s="6">
        <v>3</v>
      </c>
      <c r="L38" s="29" t="s">
        <v>53</v>
      </c>
      <c r="M38" s="29" t="s">
        <v>53</v>
      </c>
      <c r="N38" s="6" t="s">
        <v>11</v>
      </c>
      <c r="O38" s="6" t="s">
        <v>11</v>
      </c>
      <c r="P38" s="28">
        <v>6</v>
      </c>
      <c r="Q38" s="2">
        <v>43.094999999999999</v>
      </c>
      <c r="R38" s="2">
        <f t="shared" si="2"/>
        <v>50.852099999999993</v>
      </c>
      <c r="S38" s="2">
        <f t="shared" si="3"/>
        <v>0.50852099999999989</v>
      </c>
    </row>
    <row r="39" spans="1:19" x14ac:dyDescent="0.55000000000000004">
      <c r="A39" s="3">
        <v>21910232801</v>
      </c>
      <c r="B39" s="2">
        <v>2653</v>
      </c>
      <c r="C39" s="4" t="s">
        <v>42</v>
      </c>
      <c r="D39" s="3">
        <v>514</v>
      </c>
      <c r="E39" s="4" t="s">
        <v>2</v>
      </c>
      <c r="F39" s="6" t="s">
        <v>11</v>
      </c>
      <c r="G39" s="6" t="s">
        <v>43</v>
      </c>
      <c r="H39" s="6">
        <v>2.5</v>
      </c>
      <c r="I39" s="5">
        <v>41233</v>
      </c>
      <c r="J39" s="7">
        <v>41234</v>
      </c>
      <c r="K39" s="6">
        <v>3</v>
      </c>
      <c r="L39" s="29" t="s">
        <v>53</v>
      </c>
      <c r="M39" s="29" t="s">
        <v>53</v>
      </c>
      <c r="N39" s="6" t="s">
        <v>11</v>
      </c>
      <c r="O39" s="6" t="s">
        <v>11</v>
      </c>
      <c r="P39" s="28">
        <v>4.8</v>
      </c>
      <c r="Q39" s="2">
        <v>0</v>
      </c>
      <c r="R39" s="2">
        <f t="shared" si="2"/>
        <v>0</v>
      </c>
      <c r="S39" s="2">
        <f t="shared" si="3"/>
        <v>0</v>
      </c>
    </row>
    <row r="40" spans="1:19" x14ac:dyDescent="0.55000000000000004">
      <c r="A40" s="3">
        <v>21910232901</v>
      </c>
      <c r="B40" s="2">
        <v>3816</v>
      </c>
      <c r="C40" s="4" t="s">
        <v>42</v>
      </c>
      <c r="D40" s="3">
        <v>746</v>
      </c>
      <c r="E40" s="4" t="s">
        <v>2</v>
      </c>
      <c r="F40" s="6" t="s">
        <v>11</v>
      </c>
      <c r="G40" s="6" t="s">
        <v>43</v>
      </c>
      <c r="H40" s="6">
        <v>2.5</v>
      </c>
      <c r="I40" s="5">
        <v>41260</v>
      </c>
      <c r="J40" s="7">
        <v>41261</v>
      </c>
      <c r="K40" s="6">
        <v>4</v>
      </c>
      <c r="L40" s="29" t="s">
        <v>53</v>
      </c>
      <c r="M40" s="29" t="s">
        <v>53</v>
      </c>
      <c r="N40" s="6" t="s">
        <v>11</v>
      </c>
      <c r="O40" s="6" t="s">
        <v>11</v>
      </c>
      <c r="P40" s="28">
        <v>7.1</v>
      </c>
      <c r="Q40" s="2">
        <v>0</v>
      </c>
      <c r="R40" s="2">
        <f t="shared" si="2"/>
        <v>0</v>
      </c>
      <c r="S40" s="2">
        <f t="shared" si="3"/>
        <v>0</v>
      </c>
    </row>
    <row r="41" spans="1:19" x14ac:dyDescent="0.55000000000000004">
      <c r="A41" s="3">
        <v>21910233001</v>
      </c>
      <c r="B41" s="2">
        <v>3121</v>
      </c>
      <c r="C41" s="4" t="s">
        <v>42</v>
      </c>
      <c r="D41" s="3">
        <v>743</v>
      </c>
      <c r="E41" s="4" t="s">
        <v>2</v>
      </c>
      <c r="F41" s="6" t="s">
        <v>11</v>
      </c>
      <c r="G41" s="6" t="s">
        <v>43</v>
      </c>
      <c r="H41" s="6">
        <v>2.5</v>
      </c>
      <c r="I41" s="5">
        <v>41263</v>
      </c>
      <c r="J41" s="7">
        <v>41264</v>
      </c>
      <c r="K41" s="6">
        <v>4</v>
      </c>
      <c r="L41" s="29" t="s">
        <v>53</v>
      </c>
      <c r="M41" s="29" t="s">
        <v>53</v>
      </c>
      <c r="N41" s="6" t="s">
        <v>11</v>
      </c>
      <c r="O41" s="6" t="s">
        <v>11</v>
      </c>
      <c r="P41" s="28">
        <v>6.3</v>
      </c>
      <c r="Q41" s="2">
        <v>21.24</v>
      </c>
      <c r="R41" s="2">
        <f t="shared" si="2"/>
        <v>25.063199999999998</v>
      </c>
      <c r="S41" s="2">
        <f t="shared" si="3"/>
        <v>0.25063199999999997</v>
      </c>
    </row>
    <row r="42" spans="1:19" x14ac:dyDescent="0.55000000000000004">
      <c r="A42" s="3">
        <v>21910234101</v>
      </c>
      <c r="B42" s="2">
        <v>2231</v>
      </c>
      <c r="C42" s="4" t="s">
        <v>42</v>
      </c>
      <c r="D42" s="3">
        <v>38</v>
      </c>
      <c r="E42" s="4" t="s">
        <v>2</v>
      </c>
      <c r="F42" s="6" t="s">
        <v>11</v>
      </c>
      <c r="G42" s="6" t="s">
        <v>43</v>
      </c>
      <c r="H42" s="6">
        <v>25</v>
      </c>
      <c r="I42" s="5">
        <v>41176</v>
      </c>
      <c r="J42" s="7">
        <v>41177</v>
      </c>
      <c r="K42" s="6">
        <v>1</v>
      </c>
      <c r="L42" s="29">
        <v>0</v>
      </c>
      <c r="M42" s="29">
        <v>16</v>
      </c>
      <c r="N42" s="6" t="s">
        <v>11</v>
      </c>
      <c r="O42" s="6" t="s">
        <v>11</v>
      </c>
      <c r="P42" s="28">
        <v>7.5</v>
      </c>
      <c r="Q42" s="2">
        <v>87.629000000000005</v>
      </c>
      <c r="R42" s="2">
        <f t="shared" si="2"/>
        <v>103.40222</v>
      </c>
      <c r="S42" s="2">
        <f t="shared" si="3"/>
        <v>1.0340222000000001</v>
      </c>
    </row>
    <row r="43" spans="1:19" x14ac:dyDescent="0.55000000000000004">
      <c r="A43" s="3">
        <v>21910234201</v>
      </c>
      <c r="B43" s="2">
        <v>2184</v>
      </c>
      <c r="C43" s="4" t="s">
        <v>42</v>
      </c>
      <c r="D43" s="3">
        <v>30</v>
      </c>
      <c r="E43" s="4" t="s">
        <v>2</v>
      </c>
      <c r="F43" s="6" t="s">
        <v>11</v>
      </c>
      <c r="G43" s="6" t="s">
        <v>43</v>
      </c>
      <c r="H43" s="6">
        <v>25</v>
      </c>
      <c r="I43" s="5">
        <v>41177</v>
      </c>
      <c r="J43" s="7">
        <v>41178</v>
      </c>
      <c r="K43" s="6">
        <v>1</v>
      </c>
      <c r="L43" s="29">
        <v>0</v>
      </c>
      <c r="M43" s="29">
        <v>16</v>
      </c>
      <c r="N43" s="6" t="s">
        <v>11</v>
      </c>
      <c r="O43" s="6" t="s">
        <v>11</v>
      </c>
      <c r="P43" s="28">
        <v>7.1</v>
      </c>
      <c r="Q43" s="2">
        <v>0</v>
      </c>
      <c r="R43" s="2">
        <f t="shared" si="2"/>
        <v>0</v>
      </c>
      <c r="S43" s="2">
        <f t="shared" si="3"/>
        <v>0</v>
      </c>
    </row>
    <row r="44" spans="1:19" x14ac:dyDescent="0.55000000000000004">
      <c r="A44" s="3">
        <v>21910234301</v>
      </c>
      <c r="B44" s="2">
        <v>3556</v>
      </c>
      <c r="C44" s="4" t="s">
        <v>42</v>
      </c>
      <c r="D44" s="3">
        <v>37</v>
      </c>
      <c r="E44" s="4" t="s">
        <v>2</v>
      </c>
      <c r="F44" s="6" t="s">
        <v>11</v>
      </c>
      <c r="G44" s="6" t="s">
        <v>43</v>
      </c>
      <c r="H44" s="6">
        <v>25</v>
      </c>
      <c r="I44" s="5">
        <v>41178</v>
      </c>
      <c r="J44" s="7">
        <v>41179</v>
      </c>
      <c r="K44" s="6">
        <v>1</v>
      </c>
      <c r="L44" s="29">
        <v>0</v>
      </c>
      <c r="M44" s="29">
        <v>15</v>
      </c>
      <c r="N44" s="6" t="s">
        <v>11</v>
      </c>
      <c r="O44" s="6" t="s">
        <v>11</v>
      </c>
      <c r="P44" s="28">
        <v>5</v>
      </c>
      <c r="Q44" s="2">
        <v>13.272</v>
      </c>
      <c r="R44" s="2">
        <f t="shared" si="2"/>
        <v>15.660959999999999</v>
      </c>
      <c r="S44" s="2">
        <f t="shared" si="3"/>
        <v>0.15660959999999999</v>
      </c>
    </row>
    <row r="45" spans="1:19" x14ac:dyDescent="0.55000000000000004">
      <c r="A45" s="3">
        <v>21910234401</v>
      </c>
      <c r="B45" s="2">
        <v>2017</v>
      </c>
      <c r="C45" s="4" t="s">
        <v>42</v>
      </c>
      <c r="D45" s="3">
        <v>284</v>
      </c>
      <c r="E45" s="4" t="s">
        <v>2</v>
      </c>
      <c r="F45" s="6" t="s">
        <v>11</v>
      </c>
      <c r="G45" s="6" t="s">
        <v>43</v>
      </c>
      <c r="H45" s="6">
        <v>25</v>
      </c>
      <c r="I45" s="5">
        <v>41204</v>
      </c>
      <c r="J45" s="7">
        <v>41205</v>
      </c>
      <c r="K45" s="6">
        <v>2</v>
      </c>
      <c r="L45" s="29" t="s">
        <v>53</v>
      </c>
      <c r="M45" s="29" t="s">
        <v>53</v>
      </c>
      <c r="N45" s="6" t="s">
        <v>11</v>
      </c>
      <c r="O45" s="6" t="s">
        <v>11</v>
      </c>
      <c r="P45" s="28">
        <v>9.6</v>
      </c>
      <c r="Q45" s="2">
        <v>0</v>
      </c>
      <c r="R45" s="2">
        <f t="shared" si="2"/>
        <v>0</v>
      </c>
      <c r="S45" s="2">
        <f t="shared" si="3"/>
        <v>0</v>
      </c>
    </row>
    <row r="46" spans="1:19" x14ac:dyDescent="0.55000000000000004">
      <c r="A46" s="3">
        <v>21910234501</v>
      </c>
      <c r="B46" s="2">
        <v>2812</v>
      </c>
      <c r="C46" s="4" t="s">
        <v>42</v>
      </c>
      <c r="D46" s="3">
        <v>278</v>
      </c>
      <c r="E46" s="4" t="s">
        <v>2</v>
      </c>
      <c r="F46" s="6" t="s">
        <v>11</v>
      </c>
      <c r="G46" s="6" t="s">
        <v>43</v>
      </c>
      <c r="H46" s="6">
        <v>25</v>
      </c>
      <c r="I46" s="5">
        <v>41205</v>
      </c>
      <c r="J46" s="7">
        <v>41206</v>
      </c>
      <c r="K46" s="6">
        <v>2</v>
      </c>
      <c r="L46" s="29" t="s">
        <v>53</v>
      </c>
      <c r="M46" s="29" t="s">
        <v>53</v>
      </c>
      <c r="N46" s="6" t="s">
        <v>11</v>
      </c>
      <c r="O46" s="6" t="s">
        <v>11</v>
      </c>
      <c r="P46" s="28">
        <v>7.2</v>
      </c>
      <c r="Q46" s="2">
        <v>0</v>
      </c>
      <c r="R46" s="2">
        <f t="shared" si="2"/>
        <v>0</v>
      </c>
      <c r="S46" s="2">
        <f t="shared" si="3"/>
        <v>0</v>
      </c>
    </row>
    <row r="47" spans="1:19" x14ac:dyDescent="0.55000000000000004">
      <c r="A47" s="3">
        <v>21910234601</v>
      </c>
      <c r="B47" s="2">
        <v>2549</v>
      </c>
      <c r="C47" s="4" t="s">
        <v>42</v>
      </c>
      <c r="D47" s="3">
        <v>275</v>
      </c>
      <c r="E47" s="4" t="s">
        <v>2</v>
      </c>
      <c r="F47" s="6" t="s">
        <v>11</v>
      </c>
      <c r="G47" s="6" t="s">
        <v>43</v>
      </c>
      <c r="H47" s="6">
        <v>25</v>
      </c>
      <c r="I47" s="5">
        <v>41206</v>
      </c>
      <c r="J47" s="7">
        <v>41207</v>
      </c>
      <c r="K47" s="6">
        <v>2</v>
      </c>
      <c r="L47" s="29" t="s">
        <v>53</v>
      </c>
      <c r="M47" s="29" t="s">
        <v>53</v>
      </c>
      <c r="N47" s="6" t="s">
        <v>11</v>
      </c>
      <c r="O47" s="6" t="s">
        <v>11</v>
      </c>
      <c r="P47" s="28">
        <v>7.7</v>
      </c>
      <c r="Q47" s="2">
        <v>6.09</v>
      </c>
      <c r="R47" s="2">
        <f t="shared" si="2"/>
        <v>7.1861999999999995</v>
      </c>
      <c r="S47" s="2">
        <f t="shared" si="3"/>
        <v>7.1861999999999995E-2</v>
      </c>
    </row>
    <row r="48" spans="1:19" x14ac:dyDescent="0.55000000000000004">
      <c r="A48" s="3">
        <v>21910234701</v>
      </c>
      <c r="B48" s="2">
        <v>2388</v>
      </c>
      <c r="C48" s="4" t="s">
        <v>42</v>
      </c>
      <c r="D48" s="3">
        <v>527</v>
      </c>
      <c r="E48" s="4" t="s">
        <v>2</v>
      </c>
      <c r="F48" s="6" t="s">
        <v>11</v>
      </c>
      <c r="G48" s="6" t="s">
        <v>43</v>
      </c>
      <c r="H48" s="6">
        <v>25</v>
      </c>
      <c r="I48" s="5">
        <v>41231</v>
      </c>
      <c r="J48" s="7">
        <v>41232</v>
      </c>
      <c r="K48" s="6">
        <v>3</v>
      </c>
      <c r="L48" s="29" t="s">
        <v>53</v>
      </c>
      <c r="M48" s="29" t="s">
        <v>53</v>
      </c>
      <c r="N48" s="6" t="s">
        <v>11</v>
      </c>
      <c r="O48" s="6" t="s">
        <v>11</v>
      </c>
      <c r="P48" s="28">
        <v>6.8</v>
      </c>
      <c r="Q48" s="2">
        <v>45.978999999999999</v>
      </c>
      <c r="R48" s="2">
        <f t="shared" si="2"/>
        <v>54.255219999999994</v>
      </c>
      <c r="S48" s="2">
        <f t="shared" si="3"/>
        <v>0.54255219999999993</v>
      </c>
    </row>
    <row r="49" spans="1:19" x14ac:dyDescent="0.55000000000000004">
      <c r="A49" s="3">
        <v>21910234801</v>
      </c>
      <c r="B49" s="2">
        <v>2132</v>
      </c>
      <c r="C49" s="4" t="s">
        <v>42</v>
      </c>
      <c r="D49" s="3">
        <v>516</v>
      </c>
      <c r="E49" s="4" t="s">
        <v>2</v>
      </c>
      <c r="F49" s="6" t="s">
        <v>11</v>
      </c>
      <c r="G49" s="6" t="s">
        <v>43</v>
      </c>
      <c r="H49" s="6">
        <v>25</v>
      </c>
      <c r="I49" s="5">
        <v>41233</v>
      </c>
      <c r="J49" s="7">
        <v>41234</v>
      </c>
      <c r="K49" s="6">
        <v>3</v>
      </c>
      <c r="L49" s="29" t="s">
        <v>53</v>
      </c>
      <c r="M49" s="29" t="s">
        <v>53</v>
      </c>
      <c r="N49" s="6" t="s">
        <v>11</v>
      </c>
      <c r="O49" s="6" t="s">
        <v>11</v>
      </c>
      <c r="P49" s="28">
        <v>7.1</v>
      </c>
      <c r="Q49" s="2">
        <v>18.335999999999999</v>
      </c>
      <c r="R49" s="2">
        <f t="shared" si="2"/>
        <v>21.636479999999999</v>
      </c>
      <c r="S49" s="2">
        <f t="shared" si="3"/>
        <v>0.2163648</v>
      </c>
    </row>
    <row r="50" spans="1:19" x14ac:dyDescent="0.55000000000000004">
      <c r="A50" s="3">
        <v>21910234901</v>
      </c>
      <c r="B50" s="2">
        <v>2452</v>
      </c>
      <c r="C50" s="4" t="s">
        <v>42</v>
      </c>
      <c r="D50" s="3">
        <v>517</v>
      </c>
      <c r="E50" s="4" t="s">
        <v>2</v>
      </c>
      <c r="F50" s="6" t="s">
        <v>11</v>
      </c>
      <c r="G50" s="6" t="s">
        <v>43</v>
      </c>
      <c r="H50" s="6">
        <v>25</v>
      </c>
      <c r="I50" s="5">
        <v>41233</v>
      </c>
      <c r="J50" s="7">
        <v>41234</v>
      </c>
      <c r="K50" s="6">
        <v>3</v>
      </c>
      <c r="L50" s="29" t="s">
        <v>53</v>
      </c>
      <c r="M50" s="29" t="s">
        <v>53</v>
      </c>
      <c r="N50" s="6" t="s">
        <v>11</v>
      </c>
      <c r="O50" s="6" t="s">
        <v>11</v>
      </c>
      <c r="P50" s="28">
        <v>6.8</v>
      </c>
      <c r="Q50" s="2">
        <v>26.678999999999998</v>
      </c>
      <c r="R50" s="2">
        <f t="shared" si="2"/>
        <v>31.481219999999997</v>
      </c>
      <c r="S50" s="2">
        <f t="shared" si="3"/>
        <v>0.31481219999999999</v>
      </c>
    </row>
    <row r="51" spans="1:19" x14ac:dyDescent="0.55000000000000004">
      <c r="A51" s="3">
        <v>21910235001</v>
      </c>
      <c r="B51" s="2">
        <v>2225</v>
      </c>
      <c r="C51" s="4" t="s">
        <v>42</v>
      </c>
      <c r="D51" s="3">
        <v>755</v>
      </c>
      <c r="E51" s="4" t="s">
        <v>2</v>
      </c>
      <c r="F51" s="6" t="s">
        <v>11</v>
      </c>
      <c r="G51" s="6" t="s">
        <v>43</v>
      </c>
      <c r="H51" s="6">
        <v>25</v>
      </c>
      <c r="I51" s="5">
        <v>41261</v>
      </c>
      <c r="J51" s="7">
        <v>41262</v>
      </c>
      <c r="K51" s="6">
        <v>4</v>
      </c>
      <c r="L51" s="29" t="s">
        <v>53</v>
      </c>
      <c r="M51" s="29" t="s">
        <v>53</v>
      </c>
      <c r="N51" s="6" t="s">
        <v>11</v>
      </c>
      <c r="O51" s="6" t="s">
        <v>11</v>
      </c>
      <c r="P51" s="28">
        <v>6.6</v>
      </c>
      <c r="Q51" s="2">
        <v>35.664000000000001</v>
      </c>
      <c r="R51" s="2">
        <f t="shared" si="2"/>
        <v>42.08352</v>
      </c>
      <c r="S51" s="2">
        <f t="shared" si="3"/>
        <v>0.42083520000000002</v>
      </c>
    </row>
    <row r="52" spans="1:19" x14ac:dyDescent="0.55000000000000004">
      <c r="A52" s="3">
        <v>21910236101</v>
      </c>
      <c r="B52" s="2">
        <v>3550</v>
      </c>
      <c r="C52" s="4" t="s">
        <v>42</v>
      </c>
      <c r="D52" s="3">
        <v>57</v>
      </c>
      <c r="E52" s="4" t="s">
        <v>2</v>
      </c>
      <c r="F52" s="6" t="s">
        <v>11</v>
      </c>
      <c r="G52" s="6" t="s">
        <v>43</v>
      </c>
      <c r="H52" s="6">
        <v>250</v>
      </c>
      <c r="I52" s="5">
        <v>41177</v>
      </c>
      <c r="J52" s="7">
        <v>41178</v>
      </c>
      <c r="K52" s="6">
        <v>1</v>
      </c>
      <c r="L52" s="29">
        <v>0</v>
      </c>
      <c r="M52" s="29">
        <v>16</v>
      </c>
      <c r="N52" s="6" t="s">
        <v>11</v>
      </c>
      <c r="O52" s="6" t="s">
        <v>11</v>
      </c>
      <c r="P52" s="28">
        <v>6.6</v>
      </c>
      <c r="Q52" s="2">
        <v>18.936</v>
      </c>
      <c r="R52" s="2">
        <f t="shared" si="2"/>
        <v>22.344479999999997</v>
      </c>
      <c r="S52" s="2">
        <f t="shared" si="3"/>
        <v>0.22344479999999997</v>
      </c>
    </row>
    <row r="53" spans="1:19" x14ac:dyDescent="0.55000000000000004">
      <c r="A53" s="3">
        <v>21910236201</v>
      </c>
      <c r="B53" s="2">
        <v>2584</v>
      </c>
      <c r="C53" s="4" t="s">
        <v>42</v>
      </c>
      <c r="D53" s="3">
        <v>294</v>
      </c>
      <c r="E53" s="4" t="s">
        <v>2</v>
      </c>
      <c r="F53" s="6" t="s">
        <v>11</v>
      </c>
      <c r="G53" s="6" t="s">
        <v>43</v>
      </c>
      <c r="H53" s="6">
        <v>250</v>
      </c>
      <c r="I53" s="5">
        <v>41205</v>
      </c>
      <c r="J53" s="7">
        <v>41206</v>
      </c>
      <c r="K53" s="6">
        <v>2</v>
      </c>
      <c r="L53" s="29" t="s">
        <v>53</v>
      </c>
      <c r="M53" s="29" t="s">
        <v>53</v>
      </c>
      <c r="N53" s="6" t="s">
        <v>11</v>
      </c>
      <c r="O53" s="6" t="s">
        <v>11</v>
      </c>
      <c r="P53" s="28">
        <v>6.9</v>
      </c>
      <c r="Q53" s="2">
        <v>9.6440000000000001</v>
      </c>
      <c r="R53" s="2">
        <f t="shared" si="2"/>
        <v>11.37992</v>
      </c>
      <c r="S53" s="2">
        <f t="shared" si="3"/>
        <v>0.1137992</v>
      </c>
    </row>
    <row r="54" spans="1:19" x14ac:dyDescent="0.55000000000000004">
      <c r="A54" s="3">
        <v>21910236301</v>
      </c>
      <c r="B54" s="2">
        <v>2181</v>
      </c>
      <c r="C54" s="4" t="s">
        <v>42</v>
      </c>
      <c r="D54" s="3">
        <v>303</v>
      </c>
      <c r="E54" s="4" t="s">
        <v>2</v>
      </c>
      <c r="F54" s="6" t="s">
        <v>11</v>
      </c>
      <c r="G54" s="6" t="s">
        <v>43</v>
      </c>
      <c r="H54" s="6">
        <v>250</v>
      </c>
      <c r="I54" s="5">
        <v>41205</v>
      </c>
      <c r="J54" s="7">
        <v>41206</v>
      </c>
      <c r="K54" s="6">
        <v>2</v>
      </c>
      <c r="L54" s="29" t="s">
        <v>53</v>
      </c>
      <c r="M54" s="29" t="s">
        <v>53</v>
      </c>
      <c r="N54" s="6" t="s">
        <v>11</v>
      </c>
      <c r="O54" s="6" t="s">
        <v>11</v>
      </c>
      <c r="P54" s="28">
        <v>7.5</v>
      </c>
      <c r="Q54" s="2">
        <v>7.298</v>
      </c>
      <c r="R54" s="2">
        <f t="shared" si="2"/>
        <v>8.6116399999999995</v>
      </c>
      <c r="S54" s="2">
        <f t="shared" si="3"/>
        <v>8.6116399999999996E-2</v>
      </c>
    </row>
    <row r="55" spans="1:19" x14ac:dyDescent="0.55000000000000004">
      <c r="A55" s="3">
        <v>21910236401</v>
      </c>
      <c r="B55" s="2">
        <v>2943</v>
      </c>
      <c r="C55" s="4" t="s">
        <v>42</v>
      </c>
      <c r="D55" s="3">
        <v>306</v>
      </c>
      <c r="E55" s="4" t="s">
        <v>2</v>
      </c>
      <c r="F55" s="6" t="s">
        <v>11</v>
      </c>
      <c r="G55" s="6" t="s">
        <v>43</v>
      </c>
      <c r="H55" s="6">
        <v>250</v>
      </c>
      <c r="I55" s="5">
        <v>41205</v>
      </c>
      <c r="J55" s="7">
        <v>41206</v>
      </c>
      <c r="K55" s="6">
        <v>2</v>
      </c>
      <c r="L55" s="29" t="s">
        <v>53</v>
      </c>
      <c r="M55" s="29" t="s">
        <v>53</v>
      </c>
      <c r="N55" s="6" t="s">
        <v>11</v>
      </c>
      <c r="O55" s="6" t="s">
        <v>11</v>
      </c>
      <c r="P55" s="28">
        <v>5.7</v>
      </c>
      <c r="Q55" s="2">
        <v>14.459</v>
      </c>
      <c r="R55" s="2">
        <f t="shared" si="2"/>
        <v>17.061619999999998</v>
      </c>
      <c r="S55" s="2">
        <f t="shared" si="3"/>
        <v>0.17061619999999997</v>
      </c>
    </row>
    <row r="56" spans="1:19" x14ac:dyDescent="0.55000000000000004">
      <c r="A56" s="3">
        <v>21910236501</v>
      </c>
      <c r="B56" s="2">
        <v>3564</v>
      </c>
      <c r="C56" s="4" t="s">
        <v>42</v>
      </c>
      <c r="D56" s="3">
        <v>301</v>
      </c>
      <c r="E56" s="4" t="s">
        <v>2</v>
      </c>
      <c r="F56" s="6" t="s">
        <v>11</v>
      </c>
      <c r="G56" s="6" t="s">
        <v>43</v>
      </c>
      <c r="H56" s="6">
        <v>250</v>
      </c>
      <c r="I56" s="5">
        <v>41206</v>
      </c>
      <c r="J56" s="7">
        <v>41207</v>
      </c>
      <c r="K56" s="6">
        <v>2</v>
      </c>
      <c r="L56" s="29" t="s">
        <v>53</v>
      </c>
      <c r="M56" s="29" t="s">
        <v>53</v>
      </c>
      <c r="N56" s="6" t="s">
        <v>11</v>
      </c>
      <c r="O56" s="6" t="s">
        <v>11</v>
      </c>
      <c r="P56" s="28">
        <v>8.3000000000000007</v>
      </c>
      <c r="Q56" s="2">
        <v>43.170999999999999</v>
      </c>
      <c r="R56" s="2">
        <f t="shared" si="2"/>
        <v>50.941779999999994</v>
      </c>
      <c r="S56" s="2">
        <f t="shared" si="3"/>
        <v>0.50941779999999992</v>
      </c>
    </row>
    <row r="57" spans="1:19" x14ac:dyDescent="0.55000000000000004">
      <c r="A57" s="3">
        <v>21910236601</v>
      </c>
      <c r="B57" s="2">
        <v>3572</v>
      </c>
      <c r="C57" s="4" t="s">
        <v>42</v>
      </c>
      <c r="D57" s="3">
        <v>298</v>
      </c>
      <c r="E57" s="4" t="s">
        <v>2</v>
      </c>
      <c r="F57" s="6" t="s">
        <v>11</v>
      </c>
      <c r="G57" s="6" t="s">
        <v>43</v>
      </c>
      <c r="H57" s="6">
        <v>250</v>
      </c>
      <c r="I57" s="5">
        <v>41207</v>
      </c>
      <c r="J57" s="7">
        <v>41208</v>
      </c>
      <c r="K57" s="6">
        <v>2</v>
      </c>
      <c r="L57" s="29" t="s">
        <v>53</v>
      </c>
      <c r="M57" s="29" t="s">
        <v>53</v>
      </c>
      <c r="N57" s="6" t="s">
        <v>11</v>
      </c>
      <c r="O57" s="6" t="s">
        <v>11</v>
      </c>
      <c r="P57" s="28">
        <v>7.5</v>
      </c>
      <c r="Q57" s="2">
        <v>40.247999999999998</v>
      </c>
      <c r="R57" s="2">
        <f t="shared" si="2"/>
        <v>47.492639999999994</v>
      </c>
      <c r="S57" s="2">
        <f t="shared" si="3"/>
        <v>0.47492639999999997</v>
      </c>
    </row>
    <row r="58" spans="1:19" x14ac:dyDescent="0.55000000000000004">
      <c r="A58" s="3">
        <v>21910236701</v>
      </c>
      <c r="B58" s="2">
        <v>3777</v>
      </c>
      <c r="C58" s="4" t="s">
        <v>42</v>
      </c>
      <c r="D58" s="3">
        <v>534</v>
      </c>
      <c r="E58" s="4" t="s">
        <v>2</v>
      </c>
      <c r="F58" s="6" t="s">
        <v>11</v>
      </c>
      <c r="G58" s="6" t="s">
        <v>43</v>
      </c>
      <c r="H58" s="6">
        <v>250</v>
      </c>
      <c r="I58" s="5">
        <v>41233</v>
      </c>
      <c r="J58" s="7">
        <v>41234</v>
      </c>
      <c r="K58" s="6">
        <v>3</v>
      </c>
      <c r="L58" s="29" t="s">
        <v>53</v>
      </c>
      <c r="M58" s="29" t="s">
        <v>53</v>
      </c>
      <c r="N58" s="6" t="s">
        <v>11</v>
      </c>
      <c r="O58" s="6" t="s">
        <v>11</v>
      </c>
      <c r="P58" s="28">
        <v>7.8</v>
      </c>
      <c r="Q58" s="2">
        <v>0</v>
      </c>
      <c r="R58" s="2">
        <f t="shared" si="2"/>
        <v>0</v>
      </c>
      <c r="S58" s="2">
        <f t="shared" si="3"/>
        <v>0</v>
      </c>
    </row>
    <row r="59" spans="1:19" x14ac:dyDescent="0.55000000000000004">
      <c r="A59" s="3">
        <v>21910236801</v>
      </c>
      <c r="B59" s="2">
        <v>3740</v>
      </c>
      <c r="C59" s="4" t="s">
        <v>42</v>
      </c>
      <c r="D59" s="3">
        <v>776</v>
      </c>
      <c r="E59" s="4" t="s">
        <v>2</v>
      </c>
      <c r="F59" s="6" t="s">
        <v>11</v>
      </c>
      <c r="G59" s="6" t="s">
        <v>43</v>
      </c>
      <c r="H59" s="6">
        <v>250</v>
      </c>
      <c r="I59" s="5">
        <v>41260</v>
      </c>
      <c r="J59" s="7">
        <v>41261</v>
      </c>
      <c r="K59" s="6">
        <v>4</v>
      </c>
      <c r="L59" s="29" t="s">
        <v>53</v>
      </c>
      <c r="M59" s="29" t="s">
        <v>53</v>
      </c>
      <c r="N59" s="6" t="s">
        <v>11</v>
      </c>
      <c r="O59" s="6" t="s">
        <v>11</v>
      </c>
      <c r="P59" s="28">
        <v>6.6</v>
      </c>
      <c r="Q59" s="2">
        <v>0</v>
      </c>
      <c r="R59" s="2">
        <f t="shared" si="2"/>
        <v>0</v>
      </c>
      <c r="S59" s="2">
        <f t="shared" si="3"/>
        <v>0</v>
      </c>
    </row>
    <row r="60" spans="1:19" x14ac:dyDescent="0.55000000000000004">
      <c r="A60" s="3">
        <v>21910236901</v>
      </c>
      <c r="B60" s="2">
        <v>2287</v>
      </c>
      <c r="C60" s="4" t="s">
        <v>42</v>
      </c>
      <c r="D60" s="3">
        <v>768</v>
      </c>
      <c r="E60" s="4" t="s">
        <v>2</v>
      </c>
      <c r="F60" s="6" t="s">
        <v>11</v>
      </c>
      <c r="G60" s="6" t="s">
        <v>43</v>
      </c>
      <c r="H60" s="6">
        <v>250</v>
      </c>
      <c r="I60" s="5">
        <v>41261</v>
      </c>
      <c r="J60" s="7">
        <v>41262</v>
      </c>
      <c r="K60" s="6">
        <v>4</v>
      </c>
      <c r="L60" s="29" t="s">
        <v>53</v>
      </c>
      <c r="M60" s="29" t="s">
        <v>53</v>
      </c>
      <c r="N60" s="6" t="s">
        <v>11</v>
      </c>
      <c r="O60" s="6" t="s">
        <v>11</v>
      </c>
      <c r="P60" s="28">
        <v>6.8</v>
      </c>
      <c r="Q60" s="2">
        <v>0</v>
      </c>
      <c r="R60" s="2">
        <f t="shared" si="2"/>
        <v>0</v>
      </c>
      <c r="S60" s="2">
        <f t="shared" si="3"/>
        <v>0</v>
      </c>
    </row>
    <row r="61" spans="1:19" x14ac:dyDescent="0.55000000000000004">
      <c r="A61" s="3">
        <v>21910237001</v>
      </c>
      <c r="B61" s="2">
        <v>2235</v>
      </c>
      <c r="C61" s="4" t="s">
        <v>42</v>
      </c>
      <c r="D61" s="3">
        <v>769</v>
      </c>
      <c r="E61" s="4" t="s">
        <v>2</v>
      </c>
      <c r="F61" s="6" t="s">
        <v>11</v>
      </c>
      <c r="G61" s="6" t="s">
        <v>43</v>
      </c>
      <c r="H61" s="6">
        <v>250</v>
      </c>
      <c r="I61" s="5">
        <v>41261</v>
      </c>
      <c r="J61" s="7">
        <v>41262</v>
      </c>
      <c r="K61" s="6">
        <v>4</v>
      </c>
      <c r="L61" s="29" t="s">
        <v>53</v>
      </c>
      <c r="M61" s="29" t="s">
        <v>53</v>
      </c>
      <c r="N61" s="6" t="s">
        <v>11</v>
      </c>
      <c r="O61" s="6" t="s">
        <v>11</v>
      </c>
      <c r="P61" s="28">
        <v>5.6</v>
      </c>
      <c r="Q61" s="2">
        <v>0</v>
      </c>
      <c r="R61" s="2">
        <f t="shared" si="2"/>
        <v>0</v>
      </c>
      <c r="S61" s="2">
        <f t="shared" si="3"/>
        <v>0</v>
      </c>
    </row>
    <row r="62" spans="1:19" x14ac:dyDescent="0.55000000000000004">
      <c r="A62" s="3">
        <v>21910238101</v>
      </c>
      <c r="B62" s="2">
        <v>3100</v>
      </c>
      <c r="C62" s="4" t="s">
        <v>42</v>
      </c>
      <c r="D62" s="3">
        <v>73</v>
      </c>
      <c r="E62" s="4" t="s">
        <v>2</v>
      </c>
      <c r="F62" s="6" t="s">
        <v>11</v>
      </c>
      <c r="G62" s="6" t="s">
        <v>43</v>
      </c>
      <c r="H62" s="6">
        <v>2500</v>
      </c>
      <c r="I62" s="5">
        <v>41176</v>
      </c>
      <c r="J62" s="7">
        <v>41177</v>
      </c>
      <c r="K62" s="6">
        <v>1</v>
      </c>
      <c r="L62" s="29">
        <v>0</v>
      </c>
      <c r="M62" s="29">
        <v>16</v>
      </c>
      <c r="N62" s="6" t="s">
        <v>11</v>
      </c>
      <c r="O62" s="6" t="s">
        <v>11</v>
      </c>
      <c r="P62" s="28">
        <v>7.6</v>
      </c>
      <c r="Q62" s="2">
        <v>11.374000000000001</v>
      </c>
      <c r="R62" s="2">
        <f t="shared" si="2"/>
        <v>13.42132</v>
      </c>
      <c r="S62" s="2">
        <f t="shared" si="3"/>
        <v>0.1342132</v>
      </c>
    </row>
    <row r="63" spans="1:19" x14ac:dyDescent="0.55000000000000004">
      <c r="A63" s="3">
        <v>21910238201</v>
      </c>
      <c r="B63" s="2">
        <v>2150</v>
      </c>
      <c r="C63" s="4" t="s">
        <v>42</v>
      </c>
      <c r="D63" s="3">
        <v>78</v>
      </c>
      <c r="E63" s="4" t="s">
        <v>2</v>
      </c>
      <c r="F63" s="6" t="s">
        <v>11</v>
      </c>
      <c r="G63" s="6" t="s">
        <v>43</v>
      </c>
      <c r="H63" s="6">
        <v>2500</v>
      </c>
      <c r="I63" s="5">
        <v>41176</v>
      </c>
      <c r="J63" s="7">
        <v>41177</v>
      </c>
      <c r="K63" s="6">
        <v>1</v>
      </c>
      <c r="L63" s="29">
        <v>0</v>
      </c>
      <c r="M63" s="29">
        <v>16</v>
      </c>
      <c r="N63" s="6" t="s">
        <v>11</v>
      </c>
      <c r="O63" s="6" t="s">
        <v>11</v>
      </c>
      <c r="P63" s="28">
        <v>8</v>
      </c>
      <c r="Q63" s="2">
        <v>0</v>
      </c>
      <c r="R63" s="2">
        <f t="shared" si="2"/>
        <v>0</v>
      </c>
      <c r="S63" s="2">
        <f t="shared" si="3"/>
        <v>0</v>
      </c>
    </row>
    <row r="64" spans="1:19" x14ac:dyDescent="0.55000000000000004">
      <c r="A64" s="3">
        <v>21910238301</v>
      </c>
      <c r="B64" s="2">
        <v>2579</v>
      </c>
      <c r="C64" s="4" t="s">
        <v>42</v>
      </c>
      <c r="D64" s="3">
        <v>66</v>
      </c>
      <c r="E64" s="4" t="s">
        <v>2</v>
      </c>
      <c r="F64" s="6" t="s">
        <v>11</v>
      </c>
      <c r="G64" s="6" t="s">
        <v>43</v>
      </c>
      <c r="H64" s="6">
        <v>2500</v>
      </c>
      <c r="I64" s="5">
        <v>41178</v>
      </c>
      <c r="J64" s="7">
        <v>41179</v>
      </c>
      <c r="K64" s="6">
        <v>1</v>
      </c>
      <c r="L64" s="29">
        <v>0</v>
      </c>
      <c r="M64" s="29">
        <v>15</v>
      </c>
      <c r="N64" s="6" t="s">
        <v>11</v>
      </c>
      <c r="O64" s="6" t="s">
        <v>11</v>
      </c>
      <c r="P64" s="28">
        <v>6.6</v>
      </c>
      <c r="Q64" s="2">
        <v>0</v>
      </c>
      <c r="R64" s="2">
        <f t="shared" si="2"/>
        <v>0</v>
      </c>
      <c r="S64" s="2">
        <f t="shared" si="3"/>
        <v>0</v>
      </c>
    </row>
    <row r="65" spans="1:19" x14ac:dyDescent="0.55000000000000004">
      <c r="A65" s="3">
        <v>21910238401</v>
      </c>
      <c r="B65" s="2">
        <v>3316</v>
      </c>
      <c r="C65" s="4" t="s">
        <v>42</v>
      </c>
      <c r="D65" s="3">
        <v>310</v>
      </c>
      <c r="E65" s="4" t="s">
        <v>2</v>
      </c>
      <c r="F65" s="6" t="s">
        <v>11</v>
      </c>
      <c r="G65" s="6" t="s">
        <v>43</v>
      </c>
      <c r="H65" s="6">
        <v>2500</v>
      </c>
      <c r="I65" s="5">
        <v>41204</v>
      </c>
      <c r="J65" s="7">
        <v>41205</v>
      </c>
      <c r="K65" s="6">
        <v>2</v>
      </c>
      <c r="L65" s="29" t="s">
        <v>53</v>
      </c>
      <c r="M65" s="29" t="s">
        <v>53</v>
      </c>
      <c r="N65" s="6" t="s">
        <v>11</v>
      </c>
      <c r="O65" s="6" t="s">
        <v>11</v>
      </c>
      <c r="P65" s="28">
        <v>7.4</v>
      </c>
      <c r="Q65" s="2">
        <v>0</v>
      </c>
      <c r="R65" s="2">
        <f t="shared" si="2"/>
        <v>0</v>
      </c>
      <c r="S65" s="2">
        <f t="shared" si="3"/>
        <v>0</v>
      </c>
    </row>
    <row r="66" spans="1:19" x14ac:dyDescent="0.55000000000000004">
      <c r="A66" s="3">
        <v>21910238501</v>
      </c>
      <c r="B66" s="2">
        <v>2011</v>
      </c>
      <c r="C66" s="4" t="s">
        <v>42</v>
      </c>
      <c r="D66" s="3">
        <v>320</v>
      </c>
      <c r="E66" s="4" t="s">
        <v>2</v>
      </c>
      <c r="F66" s="6" t="s">
        <v>11</v>
      </c>
      <c r="G66" s="6" t="s">
        <v>43</v>
      </c>
      <c r="H66" s="6">
        <v>2500</v>
      </c>
      <c r="I66" s="5">
        <v>41204</v>
      </c>
      <c r="J66" s="7">
        <v>41205</v>
      </c>
      <c r="K66" s="6">
        <v>2</v>
      </c>
      <c r="L66" s="29" t="s">
        <v>53</v>
      </c>
      <c r="M66" s="29" t="s">
        <v>53</v>
      </c>
      <c r="N66" s="6" t="s">
        <v>11</v>
      </c>
      <c r="O66" s="6" t="s">
        <v>11</v>
      </c>
      <c r="P66" s="28">
        <v>6.9</v>
      </c>
      <c r="Q66" s="2">
        <v>0</v>
      </c>
      <c r="R66" s="2">
        <f t="shared" ref="R66:R81" si="4">Q66*1.18</f>
        <v>0</v>
      </c>
      <c r="S66" s="2">
        <f t="shared" ref="S66:S81" si="5">R66*0.01</f>
        <v>0</v>
      </c>
    </row>
    <row r="67" spans="1:19" x14ac:dyDescent="0.55000000000000004">
      <c r="A67" s="3">
        <v>21910238601</v>
      </c>
      <c r="B67" s="2">
        <v>2749</v>
      </c>
      <c r="C67" s="4" t="s">
        <v>42</v>
      </c>
      <c r="D67" s="3">
        <v>324</v>
      </c>
      <c r="E67" s="4" t="s">
        <v>2</v>
      </c>
      <c r="F67" s="6" t="s">
        <v>11</v>
      </c>
      <c r="G67" s="6" t="s">
        <v>43</v>
      </c>
      <c r="H67" s="6">
        <v>2500</v>
      </c>
      <c r="I67" s="5">
        <v>41204</v>
      </c>
      <c r="J67" s="7">
        <v>41205</v>
      </c>
      <c r="K67" s="6">
        <v>2</v>
      </c>
      <c r="L67" s="29" t="s">
        <v>53</v>
      </c>
      <c r="M67" s="29" t="s">
        <v>53</v>
      </c>
      <c r="N67" s="6" t="s">
        <v>11</v>
      </c>
      <c r="O67" s="6" t="s">
        <v>11</v>
      </c>
      <c r="P67" s="28">
        <v>6.3</v>
      </c>
      <c r="Q67" s="2">
        <v>0</v>
      </c>
      <c r="R67" s="2">
        <f t="shared" si="4"/>
        <v>0</v>
      </c>
      <c r="S67" s="2">
        <f t="shared" si="5"/>
        <v>0</v>
      </c>
    </row>
    <row r="68" spans="1:19" x14ac:dyDescent="0.55000000000000004">
      <c r="A68" s="3">
        <v>21910238701</v>
      </c>
      <c r="B68" s="2">
        <v>3132</v>
      </c>
      <c r="C68" s="4" t="s">
        <v>42</v>
      </c>
      <c r="D68" s="3">
        <v>321</v>
      </c>
      <c r="E68" s="4" t="s">
        <v>2</v>
      </c>
      <c r="F68" s="6" t="s">
        <v>11</v>
      </c>
      <c r="G68" s="6" t="s">
        <v>43</v>
      </c>
      <c r="H68" s="6">
        <v>2500</v>
      </c>
      <c r="I68" s="5">
        <v>41205</v>
      </c>
      <c r="J68" s="7">
        <v>41206</v>
      </c>
      <c r="K68" s="6">
        <v>2</v>
      </c>
      <c r="L68" s="29" t="s">
        <v>53</v>
      </c>
      <c r="M68" s="29" t="s">
        <v>53</v>
      </c>
      <c r="N68" s="6" t="s">
        <v>11</v>
      </c>
      <c r="O68" s="6" t="s">
        <v>11</v>
      </c>
      <c r="P68" s="28">
        <v>5.8</v>
      </c>
      <c r="Q68" s="2">
        <v>31.599</v>
      </c>
      <c r="R68" s="2">
        <f t="shared" si="4"/>
        <v>37.286819999999999</v>
      </c>
      <c r="S68" s="2">
        <f t="shared" si="5"/>
        <v>0.37286819999999998</v>
      </c>
    </row>
    <row r="69" spans="1:19" x14ac:dyDescent="0.55000000000000004">
      <c r="A69" s="3">
        <v>21910238801</v>
      </c>
      <c r="B69" s="2">
        <v>2773</v>
      </c>
      <c r="C69" s="4" t="s">
        <v>42</v>
      </c>
      <c r="D69" s="3">
        <v>312</v>
      </c>
      <c r="E69" s="4" t="s">
        <v>2</v>
      </c>
      <c r="F69" s="6" t="s">
        <v>11</v>
      </c>
      <c r="G69" s="6" t="s">
        <v>43</v>
      </c>
      <c r="H69" s="6">
        <v>2500</v>
      </c>
      <c r="I69" s="5">
        <v>41206</v>
      </c>
      <c r="J69" s="7">
        <v>41207</v>
      </c>
      <c r="K69" s="6">
        <v>2</v>
      </c>
      <c r="L69" s="29" t="s">
        <v>53</v>
      </c>
      <c r="M69" s="29" t="s">
        <v>53</v>
      </c>
      <c r="N69" s="6" t="s">
        <v>11</v>
      </c>
      <c r="O69" s="6" t="s">
        <v>11</v>
      </c>
      <c r="P69" s="28">
        <v>7.7</v>
      </c>
      <c r="Q69" s="2">
        <v>26.891999999999999</v>
      </c>
      <c r="R69" s="2">
        <f t="shared" si="4"/>
        <v>31.732559999999999</v>
      </c>
      <c r="S69" s="2">
        <f t="shared" si="5"/>
        <v>0.31732559999999999</v>
      </c>
    </row>
    <row r="70" spans="1:19" x14ac:dyDescent="0.55000000000000004">
      <c r="A70" s="3">
        <v>21910238901</v>
      </c>
      <c r="B70" s="2">
        <v>2495</v>
      </c>
      <c r="C70" s="4" t="s">
        <v>42</v>
      </c>
      <c r="D70" s="3">
        <v>315</v>
      </c>
      <c r="E70" s="4" t="s">
        <v>2</v>
      </c>
      <c r="F70" s="6" t="s">
        <v>11</v>
      </c>
      <c r="G70" s="6" t="s">
        <v>43</v>
      </c>
      <c r="H70" s="6">
        <v>2500</v>
      </c>
      <c r="I70" s="5">
        <v>41206</v>
      </c>
      <c r="J70" s="7">
        <v>41207</v>
      </c>
      <c r="K70" s="6">
        <v>2</v>
      </c>
      <c r="L70" s="29" t="s">
        <v>53</v>
      </c>
      <c r="M70" s="29" t="s">
        <v>53</v>
      </c>
      <c r="N70" s="6" t="s">
        <v>11</v>
      </c>
      <c r="O70" s="6" t="s">
        <v>11</v>
      </c>
      <c r="P70" s="28">
        <v>6.9</v>
      </c>
      <c r="Q70" s="2">
        <v>14.019</v>
      </c>
      <c r="R70" s="2">
        <f t="shared" si="4"/>
        <v>16.54242</v>
      </c>
      <c r="S70" s="2">
        <f t="shared" si="5"/>
        <v>0.16542419999999999</v>
      </c>
    </row>
    <row r="71" spans="1:19" x14ac:dyDescent="0.55000000000000004">
      <c r="A71" s="3">
        <v>21910239001</v>
      </c>
      <c r="B71" s="2">
        <v>2667</v>
      </c>
      <c r="C71" s="4" t="s">
        <v>42</v>
      </c>
      <c r="D71" s="3">
        <v>317</v>
      </c>
      <c r="E71" s="4" t="s">
        <v>2</v>
      </c>
      <c r="F71" s="6" t="s">
        <v>11</v>
      </c>
      <c r="G71" s="6" t="s">
        <v>43</v>
      </c>
      <c r="H71" s="6">
        <v>2500</v>
      </c>
      <c r="I71" s="5">
        <v>41206</v>
      </c>
      <c r="J71" s="7">
        <v>41207</v>
      </c>
      <c r="K71" s="6">
        <v>2</v>
      </c>
      <c r="L71" s="29" t="s">
        <v>53</v>
      </c>
      <c r="M71" s="29" t="s">
        <v>53</v>
      </c>
      <c r="N71" s="6" t="s">
        <v>11</v>
      </c>
      <c r="O71" s="6" t="s">
        <v>11</v>
      </c>
      <c r="P71" s="28">
        <v>5.9</v>
      </c>
      <c r="Q71" s="2">
        <v>14.231999999999999</v>
      </c>
      <c r="R71" s="2">
        <f t="shared" si="4"/>
        <v>16.793759999999999</v>
      </c>
      <c r="S71" s="2">
        <f t="shared" si="5"/>
        <v>0.16793759999999999</v>
      </c>
    </row>
    <row r="72" spans="1:19" x14ac:dyDescent="0.55000000000000004">
      <c r="A72" s="3">
        <v>21910240101</v>
      </c>
      <c r="B72" s="2">
        <v>3660</v>
      </c>
      <c r="C72" s="4" t="s">
        <v>42</v>
      </c>
      <c r="D72" s="3">
        <v>88</v>
      </c>
      <c r="E72" s="4" t="s">
        <v>2</v>
      </c>
      <c r="F72" s="6" t="s">
        <v>11</v>
      </c>
      <c r="G72" s="6" t="s">
        <v>43</v>
      </c>
      <c r="H72" s="6">
        <v>25000</v>
      </c>
      <c r="I72" s="5">
        <v>41176</v>
      </c>
      <c r="J72" s="7">
        <v>41177</v>
      </c>
      <c r="K72" s="6">
        <v>1</v>
      </c>
      <c r="L72" s="29">
        <v>0</v>
      </c>
      <c r="M72" s="29">
        <v>16</v>
      </c>
      <c r="N72" s="6" t="s">
        <v>11</v>
      </c>
      <c r="O72" s="6" t="s">
        <v>11</v>
      </c>
      <c r="P72" s="28">
        <v>6.9</v>
      </c>
      <c r="Q72" s="2">
        <v>0</v>
      </c>
      <c r="R72" s="2">
        <f t="shared" si="4"/>
        <v>0</v>
      </c>
      <c r="S72" s="2">
        <f t="shared" si="5"/>
        <v>0</v>
      </c>
    </row>
    <row r="73" spans="1:19" x14ac:dyDescent="0.55000000000000004">
      <c r="A73" s="3">
        <v>21910240201</v>
      </c>
      <c r="B73" s="2">
        <v>3250</v>
      </c>
      <c r="C73" s="4" t="s">
        <v>42</v>
      </c>
      <c r="D73" s="3">
        <v>84</v>
      </c>
      <c r="E73" s="4" t="s">
        <v>2</v>
      </c>
      <c r="F73" s="6" t="s">
        <v>11</v>
      </c>
      <c r="G73" s="6" t="s">
        <v>43</v>
      </c>
      <c r="H73" s="6">
        <v>25000</v>
      </c>
      <c r="I73" s="5">
        <v>41178</v>
      </c>
      <c r="J73" s="7">
        <v>41179</v>
      </c>
      <c r="K73" s="6">
        <v>1</v>
      </c>
      <c r="L73" s="29">
        <v>0</v>
      </c>
      <c r="M73" s="29">
        <v>14</v>
      </c>
      <c r="N73" s="6" t="s">
        <v>11</v>
      </c>
      <c r="O73" s="6" t="s">
        <v>11</v>
      </c>
      <c r="P73" s="28">
        <v>7.9</v>
      </c>
      <c r="Q73" s="2">
        <v>7.6479999999999997</v>
      </c>
      <c r="R73" s="2">
        <f t="shared" si="4"/>
        <v>9.0246399999999998</v>
      </c>
      <c r="S73" s="2">
        <f t="shared" si="5"/>
        <v>9.0246400000000004E-2</v>
      </c>
    </row>
    <row r="74" spans="1:19" x14ac:dyDescent="0.55000000000000004">
      <c r="A74" s="3">
        <v>21910240301</v>
      </c>
      <c r="B74" s="2">
        <v>3432</v>
      </c>
      <c r="C74" s="4" t="s">
        <v>42</v>
      </c>
      <c r="D74" s="3">
        <v>95</v>
      </c>
      <c r="E74" s="4" t="s">
        <v>2</v>
      </c>
      <c r="F74" s="6" t="s">
        <v>11</v>
      </c>
      <c r="G74" s="6" t="s">
        <v>43</v>
      </c>
      <c r="H74" s="6">
        <v>25000</v>
      </c>
      <c r="I74" s="5">
        <v>41179</v>
      </c>
      <c r="J74" s="7">
        <v>41180</v>
      </c>
      <c r="K74" s="6">
        <v>1</v>
      </c>
      <c r="L74" s="29">
        <v>0</v>
      </c>
      <c r="M74" s="29">
        <v>14</v>
      </c>
      <c r="N74" s="6" t="s">
        <v>11</v>
      </c>
      <c r="O74" s="6" t="s">
        <v>11</v>
      </c>
      <c r="P74" s="28">
        <v>6.9</v>
      </c>
      <c r="Q74" s="2">
        <v>84.72</v>
      </c>
      <c r="R74" s="2">
        <f t="shared" si="4"/>
        <v>99.9696</v>
      </c>
      <c r="S74" s="2">
        <f t="shared" si="5"/>
        <v>0.99969600000000003</v>
      </c>
    </row>
    <row r="75" spans="1:19" x14ac:dyDescent="0.55000000000000004">
      <c r="A75" s="3">
        <v>21910240401</v>
      </c>
      <c r="B75" s="2">
        <v>2608</v>
      </c>
      <c r="C75" s="4" t="s">
        <v>42</v>
      </c>
      <c r="D75" s="3">
        <v>337</v>
      </c>
      <c r="E75" s="4" t="s">
        <v>2</v>
      </c>
      <c r="F75" s="6" t="s">
        <v>11</v>
      </c>
      <c r="G75" s="6" t="s">
        <v>43</v>
      </c>
      <c r="H75" s="6">
        <v>25000</v>
      </c>
      <c r="I75" s="5">
        <v>41204</v>
      </c>
      <c r="J75" s="7">
        <v>41205</v>
      </c>
      <c r="K75" s="6">
        <v>2</v>
      </c>
      <c r="L75" s="29" t="s">
        <v>53</v>
      </c>
      <c r="M75" s="29" t="s">
        <v>53</v>
      </c>
      <c r="N75" s="6" t="s">
        <v>11</v>
      </c>
      <c r="O75" s="6" t="s">
        <v>11</v>
      </c>
      <c r="P75" s="28">
        <v>7</v>
      </c>
      <c r="Q75" s="2">
        <v>15.263999999999999</v>
      </c>
      <c r="R75" s="2">
        <f t="shared" si="4"/>
        <v>18.011519999999997</v>
      </c>
      <c r="S75" s="2">
        <f t="shared" si="5"/>
        <v>0.18011519999999998</v>
      </c>
    </row>
    <row r="76" spans="1:19" x14ac:dyDescent="0.55000000000000004">
      <c r="A76" s="3">
        <v>21910240501</v>
      </c>
      <c r="B76" s="2">
        <v>2618</v>
      </c>
      <c r="C76" s="4" t="s">
        <v>42</v>
      </c>
      <c r="D76" s="3">
        <v>330</v>
      </c>
      <c r="E76" s="4" t="s">
        <v>2</v>
      </c>
      <c r="F76" s="6" t="s">
        <v>11</v>
      </c>
      <c r="G76" s="6" t="s">
        <v>43</v>
      </c>
      <c r="H76" s="6">
        <v>25000</v>
      </c>
      <c r="I76" s="5">
        <v>41206</v>
      </c>
      <c r="J76" s="7">
        <v>41207</v>
      </c>
      <c r="K76" s="6">
        <v>2</v>
      </c>
      <c r="L76" s="29" t="s">
        <v>53</v>
      </c>
      <c r="M76" s="29" t="s">
        <v>53</v>
      </c>
      <c r="N76" s="6" t="s">
        <v>11</v>
      </c>
      <c r="O76" s="6" t="s">
        <v>11</v>
      </c>
      <c r="P76" s="28">
        <v>7</v>
      </c>
      <c r="Q76" s="2">
        <v>0</v>
      </c>
      <c r="R76" s="2">
        <f t="shared" si="4"/>
        <v>0</v>
      </c>
      <c r="S76" s="2">
        <f t="shared" si="5"/>
        <v>0</v>
      </c>
    </row>
    <row r="77" spans="1:19" x14ac:dyDescent="0.55000000000000004">
      <c r="A77" s="3">
        <v>21910240601</v>
      </c>
      <c r="B77" s="2">
        <v>2348</v>
      </c>
      <c r="C77" s="4" t="s">
        <v>42</v>
      </c>
      <c r="D77" s="3">
        <v>342</v>
      </c>
      <c r="E77" s="4" t="s">
        <v>2</v>
      </c>
      <c r="F77" s="6" t="s">
        <v>11</v>
      </c>
      <c r="G77" s="6" t="s">
        <v>43</v>
      </c>
      <c r="H77" s="6">
        <v>25000</v>
      </c>
      <c r="I77" s="5">
        <v>41206</v>
      </c>
      <c r="J77" s="7">
        <v>41207</v>
      </c>
      <c r="K77" s="6">
        <v>2</v>
      </c>
      <c r="L77" s="29" t="s">
        <v>53</v>
      </c>
      <c r="M77" s="29" t="s">
        <v>53</v>
      </c>
      <c r="N77" s="6" t="s">
        <v>11</v>
      </c>
      <c r="O77" s="6" t="s">
        <v>11</v>
      </c>
      <c r="P77" s="28">
        <v>6</v>
      </c>
      <c r="Q77" s="2">
        <v>0</v>
      </c>
      <c r="R77" s="2">
        <f t="shared" si="4"/>
        <v>0</v>
      </c>
      <c r="S77" s="2">
        <f t="shared" si="5"/>
        <v>0</v>
      </c>
    </row>
    <row r="78" spans="1:19" x14ac:dyDescent="0.55000000000000004">
      <c r="A78" s="3">
        <v>21910240701</v>
      </c>
      <c r="B78" s="2">
        <v>3631</v>
      </c>
      <c r="C78" s="4" t="s">
        <v>42</v>
      </c>
      <c r="D78" s="3">
        <v>567</v>
      </c>
      <c r="E78" s="4" t="s">
        <v>2</v>
      </c>
      <c r="F78" s="6" t="s">
        <v>11</v>
      </c>
      <c r="G78" s="6" t="s">
        <v>43</v>
      </c>
      <c r="H78" s="6">
        <v>25000</v>
      </c>
      <c r="I78" s="5">
        <v>41233</v>
      </c>
      <c r="J78" s="7">
        <v>41234</v>
      </c>
      <c r="K78" s="6">
        <v>3</v>
      </c>
      <c r="L78" s="29" t="s">
        <v>53</v>
      </c>
      <c r="M78" s="29" t="s">
        <v>53</v>
      </c>
      <c r="N78" s="6" t="s">
        <v>11</v>
      </c>
      <c r="O78" s="6" t="s">
        <v>11</v>
      </c>
      <c r="P78" s="28">
        <v>7.4</v>
      </c>
      <c r="Q78" s="2">
        <v>70.718999999999994</v>
      </c>
      <c r="R78" s="2">
        <f t="shared" si="4"/>
        <v>83.448419999999984</v>
      </c>
      <c r="S78" s="2">
        <f t="shared" si="5"/>
        <v>0.8344841999999999</v>
      </c>
    </row>
    <row r="79" spans="1:19" x14ac:dyDescent="0.55000000000000004">
      <c r="A79" s="3">
        <v>21910240801</v>
      </c>
      <c r="B79" s="2">
        <v>3759</v>
      </c>
      <c r="C79" s="4" t="s">
        <v>42</v>
      </c>
      <c r="D79" s="3">
        <v>582</v>
      </c>
      <c r="E79" s="4" t="s">
        <v>2</v>
      </c>
      <c r="F79" s="6" t="s">
        <v>11</v>
      </c>
      <c r="G79" s="6" t="s">
        <v>43</v>
      </c>
      <c r="H79" s="6">
        <v>25000</v>
      </c>
      <c r="I79" s="5">
        <v>41233</v>
      </c>
      <c r="J79" s="7">
        <v>41234</v>
      </c>
      <c r="K79" s="6">
        <v>3</v>
      </c>
      <c r="L79" s="29" t="s">
        <v>53</v>
      </c>
      <c r="M79" s="29" t="s">
        <v>53</v>
      </c>
      <c r="N79" s="6" t="s">
        <v>11</v>
      </c>
      <c r="O79" s="6" t="s">
        <v>11</v>
      </c>
      <c r="P79" s="28">
        <v>5.2</v>
      </c>
      <c r="Q79" s="2">
        <v>0</v>
      </c>
      <c r="R79" s="2">
        <f t="shared" si="4"/>
        <v>0</v>
      </c>
      <c r="S79" s="2">
        <f t="shared" si="5"/>
        <v>0</v>
      </c>
    </row>
    <row r="80" spans="1:19" x14ac:dyDescent="0.55000000000000004">
      <c r="A80" s="3">
        <v>21910240901</v>
      </c>
      <c r="B80" s="2">
        <v>2902</v>
      </c>
      <c r="C80" s="4" t="s">
        <v>42</v>
      </c>
      <c r="D80" s="3">
        <v>808</v>
      </c>
      <c r="E80" s="4" t="s">
        <v>2</v>
      </c>
      <c r="F80" s="6" t="s">
        <v>11</v>
      </c>
      <c r="G80" s="6" t="s">
        <v>43</v>
      </c>
      <c r="H80" s="6">
        <v>25000</v>
      </c>
      <c r="I80" s="5">
        <v>41261</v>
      </c>
      <c r="J80" s="7">
        <v>41262</v>
      </c>
      <c r="K80" s="6">
        <v>4</v>
      </c>
      <c r="L80" s="29" t="s">
        <v>53</v>
      </c>
      <c r="M80" s="29" t="s">
        <v>53</v>
      </c>
      <c r="N80" s="6" t="s">
        <v>11</v>
      </c>
      <c r="O80" s="6" t="s">
        <v>11</v>
      </c>
      <c r="P80" s="28">
        <v>7.8</v>
      </c>
      <c r="Q80" s="2">
        <v>0</v>
      </c>
      <c r="R80" s="2">
        <f t="shared" si="4"/>
        <v>0</v>
      </c>
      <c r="S80" s="2">
        <f t="shared" si="5"/>
        <v>0</v>
      </c>
    </row>
    <row r="81" spans="1:19" x14ac:dyDescent="0.55000000000000004">
      <c r="A81" s="3">
        <v>21910241001</v>
      </c>
      <c r="B81" s="2">
        <v>3517</v>
      </c>
      <c r="C81" s="4" t="s">
        <v>42</v>
      </c>
      <c r="D81" s="3">
        <v>801</v>
      </c>
      <c r="E81" s="4" t="s">
        <v>2</v>
      </c>
      <c r="F81" s="6" t="s">
        <v>11</v>
      </c>
      <c r="G81" s="6" t="s">
        <v>43</v>
      </c>
      <c r="H81" s="6">
        <v>25000</v>
      </c>
      <c r="I81" s="5">
        <v>41263</v>
      </c>
      <c r="J81" s="7">
        <v>41264</v>
      </c>
      <c r="K81" s="6">
        <v>4</v>
      </c>
      <c r="L81" s="29" t="s">
        <v>53</v>
      </c>
      <c r="M81" s="29" t="s">
        <v>53</v>
      </c>
      <c r="N81" s="6" t="s">
        <v>11</v>
      </c>
      <c r="O81" s="6" t="s">
        <v>11</v>
      </c>
      <c r="P81" s="28">
        <v>8.8000000000000007</v>
      </c>
      <c r="Q81" s="2">
        <v>0</v>
      </c>
      <c r="R81" s="2">
        <f t="shared" si="4"/>
        <v>0</v>
      </c>
      <c r="S81" s="2">
        <f t="shared" si="5"/>
        <v>0</v>
      </c>
    </row>
    <row r="83" spans="1:19" x14ac:dyDescent="0.55000000000000004">
      <c r="A83" s="34" t="s">
        <v>65</v>
      </c>
    </row>
    <row r="84" spans="1:19" ht="16.5" x14ac:dyDescent="0.55000000000000004">
      <c r="A84" s="35" t="s">
        <v>66</v>
      </c>
    </row>
    <row r="85" spans="1:19" ht="16.5" x14ac:dyDescent="0.55000000000000004">
      <c r="A85" s="35" t="s">
        <v>67</v>
      </c>
    </row>
    <row r="86" spans="1:19" ht="16.5" x14ac:dyDescent="0.55000000000000004">
      <c r="A86" s="35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Testosterone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Rosenfeld Set2 PND1 Serum Testosterone</dc:title>
  <dc:subject>CLARITY-BPA</dc:subject>
  <dc:creator>Tom Welsh;Dr. Cheryl Rosenfeld; NIH</dc:creator>
  <cp:keywords>CLARITY-BPA</cp:keywords>
  <cp:lastModifiedBy>Jamie Moose</cp:lastModifiedBy>
  <dcterms:created xsi:type="dcterms:W3CDTF">2014-07-04T04:31:48Z</dcterms:created>
  <dcterms:modified xsi:type="dcterms:W3CDTF">2018-09-07T19:24:57Z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