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25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V:\_Projects\Active\BPA\Public_Release_Formatted_Files\Grantee_Formatted_Files\Flaws\"/>
    </mc:Choice>
  </mc:AlternateContent>
  <xr:revisionPtr revIDLastSave="0" documentId="13_ncr:1_{C0DC3FD2-FEB6-4558-BA92-3DEC5D3D31D7}" xr6:coauthVersionLast="34" xr6:coauthVersionMax="34" xr10:uidLastSave="{00000000-0000-0000-0000-000000000000}"/>
  <bookViews>
    <workbookView xWindow="0" yWindow="0" windowWidth="23040" windowHeight="8808" xr2:uid="{00000000-000D-0000-FFFF-FFFF00000000}"/>
  </bookViews>
  <sheets>
    <sheet name="Key" sheetId="4" r:id="rId1"/>
    <sheet name="Follicle Count" sheetId="1" r:id="rId2"/>
  </sheets>
  <definedNames>
    <definedName name="_xlnm._FilterDatabase" localSheetId="1" hidden="1">'Follicle Count'!$A$1:$AA$79</definedName>
  </definedNames>
  <calcPr calcId="179021"/>
</workbook>
</file>

<file path=xl/calcChain.xml><?xml version="1.0" encoding="utf-8"?>
<calcChain xmlns="http://schemas.openxmlformats.org/spreadsheetml/2006/main">
  <c r="Z49" i="1" l="1"/>
  <c r="Z47" i="1"/>
  <c r="Z45" i="1"/>
  <c r="Z75" i="1" l="1"/>
  <c r="Z44" i="1"/>
  <c r="Z46" i="1"/>
  <c r="Z50" i="1"/>
  <c r="Z43" i="1"/>
  <c r="Z19" i="1"/>
  <c r="Z20" i="1"/>
  <c r="Z14" i="1"/>
  <c r="Z18" i="1"/>
  <c r="Z15" i="1"/>
  <c r="Z79" i="1"/>
  <c r="Z77" i="1"/>
  <c r="Z76" i="1"/>
  <c r="Z71" i="1"/>
  <c r="Z8" i="1"/>
  <c r="Z5" i="1"/>
  <c r="Z6" i="1"/>
  <c r="Z9" i="1"/>
  <c r="Z10" i="1"/>
  <c r="Z30" i="1"/>
  <c r="Z28" i="1"/>
  <c r="Z27" i="1"/>
  <c r="Z31" i="1"/>
  <c r="Z29" i="1"/>
  <c r="Z69" i="1"/>
  <c r="Z65" i="1"/>
  <c r="Z67" i="1"/>
  <c r="Z66" i="1"/>
  <c r="Z32" i="1"/>
  <c r="Z34" i="1"/>
  <c r="Z40" i="1"/>
  <c r="Z35" i="1"/>
  <c r="Z36" i="1"/>
  <c r="Z52" i="1"/>
  <c r="Z60" i="1"/>
  <c r="Z53" i="1"/>
  <c r="Z55" i="1"/>
  <c r="Z58" i="1"/>
  <c r="Z7" i="1"/>
  <c r="Z3" i="1"/>
  <c r="Z4" i="1"/>
  <c r="Z2" i="1"/>
  <c r="Z11" i="1"/>
  <c r="Z51" i="1"/>
  <c r="Z42" i="1"/>
  <c r="Z23" i="1"/>
  <c r="Z22" i="1"/>
  <c r="Z25" i="1"/>
  <c r="Z24" i="1"/>
  <c r="Z26" i="1"/>
  <c r="Z59" i="1"/>
  <c r="Z57" i="1"/>
  <c r="Z61" i="1"/>
  <c r="Z54" i="1"/>
  <c r="Z56" i="1"/>
  <c r="Z78" i="1"/>
  <c r="Z70" i="1"/>
  <c r="Z72" i="1"/>
  <c r="Z74" i="1"/>
  <c r="Z73" i="1"/>
  <c r="Z37" i="1"/>
  <c r="Z38" i="1"/>
  <c r="Z41" i="1"/>
  <c r="Z39" i="1"/>
  <c r="Z33" i="1"/>
  <c r="Z21" i="1"/>
  <c r="Z12" i="1"/>
  <c r="Z17" i="1"/>
  <c r="Z16" i="1"/>
  <c r="Z13" i="1"/>
  <c r="Z68" i="1"/>
  <c r="Z64" i="1"/>
  <c r="Z62" i="1"/>
  <c r="Z63" i="1"/>
  <c r="Z48" i="1"/>
</calcChain>
</file>

<file path=xl/sharedStrings.xml><?xml version="1.0" encoding="utf-8"?>
<sst xmlns="http://schemas.openxmlformats.org/spreadsheetml/2006/main" count="737" uniqueCount="119">
  <si>
    <t>Little to no ovarian tissue present</t>
  </si>
  <si>
    <t>CID</t>
  </si>
  <si>
    <t>Lab ID</t>
  </si>
  <si>
    <t>Start of Gestational Overlap (GD)</t>
  </si>
  <si>
    <t>End of Gestational Overlap (GD)</t>
  </si>
  <si>
    <t>Start of Postnatal Overlap (PND)</t>
  </si>
  <si>
    <t>End of Postnatal Overlap (PND)</t>
  </si>
  <si>
    <t>Comments</t>
  </si>
  <si>
    <t>Primordial Follicles</t>
  </si>
  <si>
    <t>Primary Follicles</t>
  </si>
  <si>
    <t>Pre-Antral Follicles</t>
  </si>
  <si>
    <t>Antral Follicles</t>
  </si>
  <si>
    <t>Abnormal Follicles</t>
  </si>
  <si>
    <t>Atretic Follicles</t>
  </si>
  <si>
    <t>Total Follicles</t>
  </si>
  <si>
    <t>Column Label</t>
  </si>
  <si>
    <t>Explanation of Column Label</t>
  </si>
  <si>
    <t>Ovary</t>
  </si>
  <si>
    <t>Grantee lab sample identifier</t>
  </si>
  <si>
    <t>Weight of right ovary (milligrams)</t>
  </si>
  <si>
    <t>Weight of left ovary (milligrams)</t>
  </si>
  <si>
    <t>Primordial follicle count</t>
  </si>
  <si>
    <t>Primary follicle count</t>
  </si>
  <si>
    <t>Pre-antral follicle count</t>
  </si>
  <si>
    <t>Antral follicle count</t>
  </si>
  <si>
    <t>Abnormal follicle count</t>
  </si>
  <si>
    <t>Atretic follicle count</t>
  </si>
  <si>
    <t>Total follicle count</t>
  </si>
  <si>
    <t>Tissue ID</t>
  </si>
  <si>
    <t>Unique CLARITY-BPA animal identifier</t>
  </si>
  <si>
    <t>Tissue sample identifier</t>
  </si>
  <si>
    <t>Load</t>
  </si>
  <si>
    <t>Study breeding load identifier</t>
  </si>
  <si>
    <t>Sex</t>
  </si>
  <si>
    <t>Footnotes:</t>
  </si>
  <si>
    <t>NA</t>
  </si>
  <si>
    <t>Study Information</t>
  </si>
  <si>
    <t>Project:</t>
  </si>
  <si>
    <t>Animal Set Number:</t>
  </si>
  <si>
    <t>Age at Removal:</t>
  </si>
  <si>
    <t>Postnatal day 21</t>
  </si>
  <si>
    <t>Biological Sample:</t>
  </si>
  <si>
    <t>Route of Exposure:</t>
  </si>
  <si>
    <t>Oral gavage</t>
  </si>
  <si>
    <t>Species/Strain/Substrain:</t>
  </si>
  <si>
    <t>Rat/Sprague-Dawley/CD23/NctrBR</t>
  </si>
  <si>
    <t>Principal Investigator:</t>
  </si>
  <si>
    <t>Release Date:</t>
  </si>
  <si>
    <t>Jodi Flaws, Ph.D.</t>
  </si>
  <si>
    <t>Dam Cage</t>
  </si>
  <si>
    <t>Dam cage identifier</t>
  </si>
  <si>
    <t>Birth Date</t>
  </si>
  <si>
    <t>Date of birth (= postnatal day 0)</t>
  </si>
  <si>
    <t>Removal Date</t>
  </si>
  <si>
    <t>Date of removal</t>
  </si>
  <si>
    <t>Generation</t>
  </si>
  <si>
    <t>Animal generation identifier</t>
  </si>
  <si>
    <r>
      <t>Compound</t>
    </r>
    <r>
      <rPr>
        <sz val="11"/>
        <color theme="1"/>
        <rFont val="Calibri"/>
        <family val="2"/>
        <scheme val="minor"/>
      </rPr>
      <t/>
    </r>
  </si>
  <si>
    <t>Compound tested</t>
  </si>
  <si>
    <t>Dose (µg/kg body weight/day)</t>
  </si>
  <si>
    <t>Level of exposure to the compound (micrograms per kilogram body weight per day)</t>
  </si>
  <si>
    <t>Dosing arm</t>
  </si>
  <si>
    <t>Sex of animal</t>
  </si>
  <si>
    <r>
      <t>Gestational day (GD) at which the co-housing with animals exposed to 250,000 µg BPA/kg body weight/day started (Heindel</t>
    </r>
    <r>
      <rPr>
        <i/>
        <sz val="11"/>
        <rFont val="Calibri"/>
        <family val="2"/>
        <scheme val="minor"/>
      </rPr>
      <t xml:space="preserve"> et al.</t>
    </r>
    <r>
      <rPr>
        <sz val="11"/>
        <rFont val="Calibri"/>
        <family val="2"/>
        <scheme val="minor"/>
      </rPr>
      <t>, Reprod Toxicol. 2015 Dec;58:33-44)</t>
    </r>
  </si>
  <si>
    <r>
      <t xml:space="preserve">Gestational day (GD) at which the co-housing with animals exposed to 250,000 µg BPA/kg body weight/day ended (Heindel </t>
    </r>
    <r>
      <rPr>
        <i/>
        <sz val="11"/>
        <rFont val="Calibri"/>
        <family val="2"/>
        <scheme val="minor"/>
      </rPr>
      <t>et al.</t>
    </r>
    <r>
      <rPr>
        <sz val="11"/>
        <rFont val="Calibri"/>
        <family val="2"/>
        <scheme val="minor"/>
      </rPr>
      <t>, Reprod Toxicol. 2015 Dec;58:33-44)</t>
    </r>
  </si>
  <si>
    <r>
      <t xml:space="preserve">Postnatal day (PND) at which the co-housing with animals exposed to 250,000 µg BPA/kg body weight/day started (Heindel </t>
    </r>
    <r>
      <rPr>
        <i/>
        <sz val="11"/>
        <color theme="1"/>
        <rFont val="Calibri"/>
        <family val="2"/>
        <scheme val="minor"/>
      </rPr>
      <t>et al.</t>
    </r>
    <r>
      <rPr>
        <sz val="11"/>
        <color theme="1"/>
        <rFont val="Calibri"/>
        <family val="2"/>
        <scheme val="minor"/>
      </rPr>
      <t>, Reprod Toxicol. 2015 Dec;58:33-44)</t>
    </r>
  </si>
  <si>
    <r>
      <t>Postnatal day (PND) at which the co-housing with animals exposed to 250,000 µg BPA/kg body weight/day ended (Heindel</t>
    </r>
    <r>
      <rPr>
        <i/>
        <sz val="11"/>
        <color theme="1"/>
        <rFont val="Calibri"/>
        <family val="2"/>
        <scheme val="minor"/>
      </rPr>
      <t xml:space="preserve"> et al.</t>
    </r>
    <r>
      <rPr>
        <sz val="11"/>
        <color theme="1"/>
        <rFont val="Calibri"/>
        <family val="2"/>
        <scheme val="minor"/>
      </rPr>
      <t>, Reprod Toxicol. 2015 Dec;58:33-44)</t>
    </r>
  </si>
  <si>
    <t>F</t>
  </si>
  <si>
    <t>F1</t>
  </si>
  <si>
    <t>BPA</t>
  </si>
  <si>
    <t>EE2</t>
  </si>
  <si>
    <t>VEH</t>
  </si>
  <si>
    <r>
      <rPr>
        <vertAlign val="superscript"/>
        <sz val="11"/>
        <color theme="1"/>
        <rFont val="Calibri"/>
        <family val="2"/>
        <scheme val="minor"/>
      </rPr>
      <t>d</t>
    </r>
    <r>
      <rPr>
        <sz val="11"/>
        <color theme="1"/>
        <rFont val="Calibri"/>
        <family val="2"/>
        <scheme val="minor"/>
      </rPr>
      <t>Healthy follicles</t>
    </r>
  </si>
  <si>
    <r>
      <rPr>
        <vertAlign val="superscript"/>
        <sz val="11"/>
        <color theme="1"/>
        <rFont val="Calibri"/>
        <family val="2"/>
        <scheme val="minor"/>
      </rPr>
      <t>e</t>
    </r>
    <r>
      <rPr>
        <sz val="11"/>
        <color theme="1"/>
        <rFont val="Calibri"/>
        <family val="2"/>
        <scheme val="minor"/>
      </rPr>
      <t>Unhealthy follicles</t>
    </r>
  </si>
  <si>
    <r>
      <t>Primordial Follicles</t>
    </r>
    <r>
      <rPr>
        <b/>
        <vertAlign val="superscript"/>
        <sz val="11"/>
        <color theme="1"/>
        <rFont val="Calibri"/>
        <family val="2"/>
        <scheme val="minor"/>
      </rPr>
      <t>d</t>
    </r>
  </si>
  <si>
    <r>
      <t>Primary Follicles</t>
    </r>
    <r>
      <rPr>
        <b/>
        <vertAlign val="superscript"/>
        <sz val="11"/>
        <color theme="1"/>
        <rFont val="Calibri"/>
        <family val="2"/>
        <scheme val="minor"/>
      </rPr>
      <t>d</t>
    </r>
  </si>
  <si>
    <r>
      <t>Pre-Antral Follicles</t>
    </r>
    <r>
      <rPr>
        <b/>
        <vertAlign val="superscript"/>
        <sz val="11"/>
        <color theme="1"/>
        <rFont val="Calibri"/>
        <family val="2"/>
        <scheme val="minor"/>
      </rPr>
      <t>d</t>
    </r>
  </si>
  <si>
    <r>
      <t>Antral Follicles</t>
    </r>
    <r>
      <rPr>
        <b/>
        <vertAlign val="superscript"/>
        <sz val="11"/>
        <color theme="1"/>
        <rFont val="Calibri"/>
        <family val="2"/>
        <scheme val="minor"/>
      </rPr>
      <t>d</t>
    </r>
  </si>
  <si>
    <r>
      <t>Abnormal Follicles</t>
    </r>
    <r>
      <rPr>
        <b/>
        <vertAlign val="superscript"/>
        <sz val="11"/>
        <color theme="1"/>
        <rFont val="Calibri"/>
        <family val="2"/>
        <scheme val="minor"/>
      </rPr>
      <t>e</t>
    </r>
  </si>
  <si>
    <r>
      <t>Atretic Follicles</t>
    </r>
    <r>
      <rPr>
        <b/>
        <vertAlign val="superscript"/>
        <sz val="11"/>
        <color theme="1"/>
        <rFont val="Calibri"/>
        <family val="2"/>
        <scheme val="minor"/>
      </rPr>
      <t>e</t>
    </r>
  </si>
  <si>
    <t>CLARITY-BPA (NCTR protocol number 2191.01)</t>
  </si>
  <si>
    <t>Dosing Arm</t>
  </si>
  <si>
    <r>
      <t>Dosing Arm</t>
    </r>
    <r>
      <rPr>
        <b/>
        <vertAlign val="superscript"/>
        <sz val="11"/>
        <color theme="1"/>
        <rFont val="Calibri"/>
        <family val="2"/>
        <scheme val="minor"/>
      </rPr>
      <t>b</t>
    </r>
  </si>
  <si>
    <t>No Overlap</t>
  </si>
  <si>
    <r>
      <t>Sex</t>
    </r>
    <r>
      <rPr>
        <b/>
        <vertAlign val="superscript"/>
        <sz val="11"/>
        <color indexed="8"/>
        <rFont val="Calibri"/>
        <family val="2"/>
      </rPr>
      <t>a</t>
    </r>
  </si>
  <si>
    <r>
      <t>Compound</t>
    </r>
    <r>
      <rPr>
        <b/>
        <vertAlign val="superscript"/>
        <sz val="11"/>
        <color theme="1"/>
        <rFont val="Calibri"/>
        <family val="2"/>
        <scheme val="minor"/>
      </rPr>
      <t>c</t>
    </r>
  </si>
  <si>
    <r>
      <rPr>
        <vertAlign val="superscript"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>"F" = female; "M" = male</t>
    </r>
  </si>
  <si>
    <r>
      <rPr>
        <vertAlign val="superscript"/>
        <sz val="11"/>
        <color theme="1"/>
        <rFont val="Calibri"/>
        <family val="2"/>
        <scheme val="minor"/>
      </rPr>
      <t>c</t>
    </r>
    <r>
      <rPr>
        <sz val="11"/>
        <color theme="1"/>
        <rFont val="Calibri"/>
        <family val="2"/>
        <scheme val="minor"/>
      </rPr>
      <t>"VEH" = vehicle, 0.3% aqueous carboxymethylcellulose (CMC); "BPA" = bisphenol A in 0.3% CMC; "EE2" = ethinyl estradiol in 0.3% CMC</t>
    </r>
  </si>
  <si>
    <t>Double nucleus primordial</t>
  </si>
  <si>
    <t>Double nucleus primary follicle</t>
  </si>
  <si>
    <t>Nice double oocyte follicle</t>
  </si>
  <si>
    <t>Multinulceated oocytes</t>
  </si>
  <si>
    <t>Many multinucleated oocytes</t>
  </si>
  <si>
    <t>Follicles w/ multiple oocytes and nuclei</t>
  </si>
  <si>
    <t>Mainly fragmented oocyte</t>
  </si>
  <si>
    <t>May be missing sections; multiple oocytes, double nucleus primordial, follicles look odd</t>
  </si>
  <si>
    <t>Multi oocytes, odd oocyte-abnormal</t>
  </si>
  <si>
    <t>Right Ovarian Weight (mg)</t>
  </si>
  <si>
    <t>Left Ovarian Weight (mg)</t>
  </si>
  <si>
    <t>Necropsy Weight (g)</t>
  </si>
  <si>
    <t>Body weight at necropsy (grams)</t>
  </si>
  <si>
    <t>Missing sections?, multiple oocytes</t>
  </si>
  <si>
    <t>Multiple oocytes, multiple nuclei</t>
  </si>
  <si>
    <t>13 double oocytes, all fragmented</t>
  </si>
  <si>
    <t>Missing sections?, multiple oocytes, multiple nucleus primordial</t>
  </si>
  <si>
    <t>Abnormal follicles with large oocytes, multiple oocytes</t>
  </si>
  <si>
    <t>Many odd oocytes with multiple nuclei</t>
  </si>
  <si>
    <t>Multi-nucleus oocyte, multi-nucleus antral, multiple oocytes</t>
  </si>
  <si>
    <t>Multiple oocytes</t>
  </si>
  <si>
    <t>Double nuclei primordial, multiple oocytes</t>
  </si>
  <si>
    <t>Multiple nuclei primordial follicles</t>
  </si>
  <si>
    <t>Multiple oocytes; atretic</t>
  </si>
  <si>
    <t>1 primordial with 2 nuclei, huge antrums, multiple oocytes; multiple nuclei, relatively few layers of germ cells</t>
  </si>
  <si>
    <t>Primary with 3 nice nuclei</t>
  </si>
  <si>
    <t>Very strange oocyte in follicle</t>
  </si>
  <si>
    <t>Very small, maybe missing sections, multiple oocytes (1 follicle)</t>
  </si>
  <si>
    <t>Missing sections?, multiple nucleus + oocytes antral follicle, double nuclei primordial; multiple oocytes antral</t>
  </si>
  <si>
    <t>Clusters of primordial follicles</t>
  </si>
  <si>
    <r>
      <rPr>
        <vertAlign val="superscript"/>
        <sz val="11"/>
        <color theme="1"/>
        <rFont val="Calibri"/>
        <family val="2"/>
        <scheme val="minor"/>
      </rPr>
      <t>b</t>
    </r>
    <r>
      <rPr>
        <sz val="11"/>
        <color theme="1"/>
        <rFont val="Calibri"/>
        <family val="2"/>
        <scheme val="minor"/>
      </rPr>
      <t>"NA" = not applicable, animal removed on or before postnatal day 21; "Continuous" = from gestation day 6 until sacrifice; "Stop Dose" = from gestation day 6 until weaning on postnatal day 21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</si>
</sst>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dd\-mmm\-yy"/>
  </numFmts>
  <fonts count="3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b/>
      <vertAlign val="superscript"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vertAlign val="superscript"/>
      <sz val="11"/>
      <color indexed="8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5">
    <xf numFmtId="0" fontId="0" fillId="0" borderId="0"/>
    <xf numFmtId="0" fontId="4" fillId="0" borderId="0"/>
    <xf numFmtId="0" fontId="8" fillId="0" borderId="0" applyNumberFormat="0" applyFill="0" applyBorder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12" fillId="2" borderId="0" applyNumberFormat="0" applyBorder="0" applyAlignment="0" applyProtection="0"/>
    <xf numFmtId="0" fontId="13" fillId="3" borderId="0" applyNumberFormat="0" applyBorder="0" applyAlignment="0" applyProtection="0"/>
    <xf numFmtId="0" fontId="14" fillId="4" borderId="0" applyNumberFormat="0" applyBorder="0" applyAlignment="0" applyProtection="0"/>
    <xf numFmtId="0" fontId="15" fillId="5" borderId="5" applyNumberFormat="0" applyAlignment="0" applyProtection="0"/>
    <xf numFmtId="0" fontId="16" fillId="6" borderId="6" applyNumberFormat="0" applyAlignment="0" applyProtection="0"/>
    <xf numFmtId="0" fontId="17" fillId="6" borderId="5" applyNumberFormat="0" applyAlignment="0" applyProtection="0"/>
    <xf numFmtId="0" fontId="18" fillId="0" borderId="7" applyNumberFormat="0" applyFill="0" applyAlignment="0" applyProtection="0"/>
    <xf numFmtId="0" fontId="19" fillId="7" borderId="8" applyNumberFormat="0" applyAlignment="0" applyProtection="0"/>
    <xf numFmtId="0" fontId="20" fillId="0" borderId="0" applyNumberFormat="0" applyFill="0" applyBorder="0" applyAlignment="0" applyProtection="0"/>
    <xf numFmtId="0" fontId="7" fillId="8" borderId="9" applyNumberFormat="0" applyFont="0" applyAlignment="0" applyProtection="0"/>
    <xf numFmtId="0" fontId="21" fillId="0" borderId="0" applyNumberFormat="0" applyFill="0" applyBorder="0" applyAlignment="0" applyProtection="0"/>
    <xf numFmtId="0" fontId="1" fillId="0" borderId="10" applyNumberFormat="0" applyFill="0" applyAlignment="0" applyProtection="0"/>
    <xf numFmtId="0" fontId="22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9" borderId="0" applyNumberFormat="0" applyBorder="0" applyAlignment="0" applyProtection="0"/>
    <xf numFmtId="0" fontId="22" fillId="20" borderId="0" applyNumberFormat="0" applyBorder="0" applyAlignment="0" applyProtection="0"/>
    <xf numFmtId="0" fontId="22" fillId="21" borderId="0" applyNumberFormat="0" applyBorder="0" applyAlignment="0" applyProtection="0"/>
    <xf numFmtId="0" fontId="7" fillId="22" borderId="0" applyNumberFormat="0" applyBorder="0" applyAlignment="0" applyProtection="0"/>
    <xf numFmtId="0" fontId="7" fillId="23" borderId="0" applyNumberFormat="0" applyBorder="0" applyAlignment="0" applyProtection="0"/>
    <xf numFmtId="0" fontId="22" fillId="24" borderId="0" applyNumberFormat="0" applyBorder="0" applyAlignment="0" applyProtection="0"/>
    <xf numFmtId="0" fontId="22" fillId="25" borderId="0" applyNumberFormat="0" applyBorder="0" applyAlignment="0" applyProtection="0"/>
    <xf numFmtId="0" fontId="7" fillId="26" borderId="0" applyNumberFormat="0" applyBorder="0" applyAlignment="0" applyProtection="0"/>
    <xf numFmtId="0" fontId="7" fillId="27" borderId="0" applyNumberFormat="0" applyBorder="0" applyAlignment="0" applyProtection="0"/>
    <xf numFmtId="0" fontId="22" fillId="28" borderId="0" applyNumberFormat="0" applyBorder="0" applyAlignment="0" applyProtection="0"/>
    <xf numFmtId="0" fontId="22" fillId="29" borderId="0" applyNumberFormat="0" applyBorder="0" applyAlignment="0" applyProtection="0"/>
    <xf numFmtId="0" fontId="7" fillId="30" borderId="0" applyNumberFormat="0" applyBorder="0" applyAlignment="0" applyProtection="0"/>
    <xf numFmtId="0" fontId="7" fillId="31" borderId="0" applyNumberFormat="0" applyBorder="0" applyAlignment="0" applyProtection="0"/>
    <xf numFmtId="0" fontId="22" fillId="32" borderId="0" applyNumberFormat="0" applyBorder="0" applyAlignment="0" applyProtection="0"/>
    <xf numFmtId="0" fontId="23" fillId="0" borderId="0" applyNumberFormat="0" applyFill="0" applyBorder="0" applyAlignment="0" applyProtection="0"/>
    <xf numFmtId="0" fontId="8" fillId="0" borderId="0" applyNumberFormat="0" applyFill="0" applyBorder="0" applyAlignment="0" applyProtection="0"/>
  </cellStyleXfs>
  <cellXfs count="51">
    <xf numFmtId="0" fontId="0" fillId="0" borderId="0" xfId="0"/>
    <xf numFmtId="0" fontId="3" fillId="0" borderId="0" xfId="1" applyFont="1" applyFill="1" applyBorder="1" applyAlignment="1">
      <alignment horizontal="center" wrapText="1"/>
    </xf>
    <xf numFmtId="0" fontId="0" fillId="0" borderId="0" xfId="0" applyFont="1" applyFill="1" applyBorder="1" applyAlignment="1">
      <alignment horizontal="center"/>
    </xf>
    <xf numFmtId="0" fontId="1" fillId="0" borderId="1" xfId="0" applyFont="1" applyBorder="1" applyAlignment="1">
      <alignment horizontal="left" wrapText="1"/>
    </xf>
    <xf numFmtId="0" fontId="0" fillId="0" borderId="0" xfId="0" applyFont="1" applyFill="1" applyBorder="1" applyAlignment="1">
      <alignment horizontal="left" wrapText="1"/>
    </xf>
    <xf numFmtId="164" fontId="3" fillId="0" borderId="0" xfId="1" applyNumberFormat="1" applyFont="1" applyFill="1" applyBorder="1" applyAlignment="1">
      <alignment horizontal="left" vertical="center" wrapText="1"/>
    </xf>
    <xf numFmtId="1" fontId="0" fillId="0" borderId="0" xfId="0" applyNumberFormat="1" applyFont="1" applyFill="1" applyBorder="1" applyAlignment="1">
      <alignment horizontal="left" wrapText="1"/>
    </xf>
    <xf numFmtId="0" fontId="1" fillId="0" borderId="1" xfId="0" applyFont="1" applyFill="1" applyBorder="1" applyAlignment="1">
      <alignment horizontal="center" wrapText="1"/>
    </xf>
    <xf numFmtId="1" fontId="1" fillId="0" borderId="1" xfId="0" applyNumberFormat="1" applyFont="1" applyFill="1" applyBorder="1" applyAlignment="1">
      <alignment horizontal="center" wrapText="1"/>
    </xf>
    <xf numFmtId="0" fontId="2" fillId="0" borderId="0" xfId="0" applyFont="1" applyBorder="1" applyAlignment="1">
      <alignment wrapText="1"/>
    </xf>
    <xf numFmtId="0" fontId="0" fillId="0" borderId="0" xfId="0" applyAlignment="1">
      <alignment wrapText="1"/>
    </xf>
    <xf numFmtId="0" fontId="1" fillId="0" borderId="1" xfId="0" applyFont="1" applyBorder="1" applyAlignment="1">
      <alignment wrapText="1"/>
    </xf>
    <xf numFmtId="0" fontId="0" fillId="0" borderId="0" xfId="0" applyFont="1" applyFill="1" applyBorder="1" applyAlignment="1">
      <alignment horizontal="left"/>
    </xf>
    <xf numFmtId="0" fontId="0" fillId="0" borderId="0" xfId="0" applyAlignment="1">
      <alignment horizontal="left" wrapText="1"/>
    </xf>
    <xf numFmtId="0" fontId="3" fillId="0" borderId="0" xfId="1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 wrapText="1"/>
    </xf>
    <xf numFmtId="1" fontId="0" fillId="0" borderId="0" xfId="0" applyNumberFormat="1" applyFont="1" applyFill="1" applyBorder="1" applyAlignment="1">
      <alignment horizontal="center" wrapText="1"/>
    </xf>
    <xf numFmtId="0" fontId="2" fillId="0" borderId="0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horizontal="left" wrapText="1"/>
    </xf>
    <xf numFmtId="0" fontId="5" fillId="0" borderId="1" xfId="1" applyFont="1" applyFill="1" applyBorder="1" applyAlignment="1">
      <alignment horizontal="center" wrapText="1"/>
    </xf>
    <xf numFmtId="164" fontId="5" fillId="0" borderId="1" xfId="1" applyNumberFormat="1" applyFont="1" applyFill="1" applyBorder="1" applyAlignment="1">
      <alignment horizontal="center" wrapText="1"/>
    </xf>
    <xf numFmtId="164" fontId="3" fillId="0" borderId="0" xfId="1" applyNumberFormat="1" applyFont="1" applyFill="1" applyBorder="1" applyAlignment="1">
      <alignment horizontal="center" wrapText="1"/>
    </xf>
    <xf numFmtId="164" fontId="3" fillId="0" borderId="0" xfId="1" applyNumberFormat="1" applyFont="1" applyBorder="1" applyAlignment="1">
      <alignment horizontal="center" wrapText="1"/>
    </xf>
    <xf numFmtId="0" fontId="6" fillId="0" borderId="0" xfId="0" applyFont="1" applyBorder="1" applyAlignment="1">
      <alignment horizontal="center" wrapText="1"/>
    </xf>
    <xf numFmtId="164" fontId="6" fillId="0" borderId="0" xfId="0" applyNumberFormat="1" applyFont="1" applyBorder="1" applyAlignment="1">
      <alignment horizontal="center" wrapText="1"/>
    </xf>
    <xf numFmtId="164" fontId="3" fillId="0" borderId="0" xfId="1" applyNumberFormat="1" applyFont="1" applyBorder="1" applyAlignment="1">
      <alignment horizontal="center"/>
    </xf>
    <xf numFmtId="165" fontId="3" fillId="0" borderId="0" xfId="1" applyNumberFormat="1" applyFont="1" applyFill="1" applyBorder="1" applyAlignment="1">
      <alignment horizontal="center" wrapText="1"/>
    </xf>
    <xf numFmtId="0" fontId="28" fillId="0" borderId="1" xfId="0" applyFont="1" applyBorder="1" applyAlignment="1">
      <alignment horizontal="center" wrapText="1"/>
    </xf>
    <xf numFmtId="0" fontId="0" fillId="0" borderId="1" xfId="0" applyBorder="1" applyAlignment="1">
      <alignment wrapText="1"/>
    </xf>
    <xf numFmtId="0" fontId="0" fillId="0" borderId="0" xfId="0" applyAlignment="1">
      <alignment horizontal="left" wrapText="1"/>
    </xf>
    <xf numFmtId="14" fontId="0" fillId="0" borderId="0" xfId="0" quotePrefix="1" applyNumberFormat="1" applyAlignment="1">
      <alignment horizontal="left" wrapText="1"/>
    </xf>
    <xf numFmtId="14" fontId="0" fillId="0" borderId="0" xfId="0" applyNumberFormat="1" applyAlignment="1">
      <alignment horizontal="left" wrapText="1"/>
    </xf>
    <xf numFmtId="0" fontId="1" fillId="0" borderId="1" xfId="0" applyFont="1" applyBorder="1" applyAlignment="1">
      <alignment horizontal="left" wrapText="1"/>
    </xf>
    <xf numFmtId="0" fontId="1" fillId="0" borderId="0" xfId="0" applyFont="1" applyAlignment="1">
      <alignment horizontal="left" wrapText="1"/>
    </xf>
    <xf numFmtId="0" fontId="1" fillId="0" borderId="0" xfId="0" applyFont="1" applyBorder="1" applyAlignment="1">
      <alignment horizontal="left" wrapText="1"/>
    </xf>
    <xf numFmtId="14" fontId="1" fillId="0" borderId="0" xfId="0" quotePrefix="1" applyNumberFormat="1" applyFont="1" applyAlignment="1">
      <alignment horizontal="left" wrapText="1"/>
    </xf>
    <xf numFmtId="14" fontId="1" fillId="0" borderId="0" xfId="0" applyNumberFormat="1" applyFont="1" applyAlignment="1">
      <alignment horizontal="left" wrapText="1"/>
    </xf>
    <xf numFmtId="0" fontId="2" fillId="0" borderId="0" xfId="0" applyFont="1" applyBorder="1" applyAlignment="1">
      <alignment wrapText="1"/>
    </xf>
    <xf numFmtId="0" fontId="2" fillId="0" borderId="0" xfId="0" applyFont="1" applyAlignment="1">
      <alignment wrapText="1"/>
    </xf>
    <xf numFmtId="0" fontId="2" fillId="0" borderId="0" xfId="0" applyFont="1" applyBorder="1" applyAlignment="1">
      <alignment wrapText="1"/>
    </xf>
    <xf numFmtId="0" fontId="0" fillId="0" borderId="0" xfId="0" applyAlignment="1">
      <alignment wrapText="1"/>
    </xf>
    <xf numFmtId="0" fontId="2" fillId="0" borderId="0" xfId="0" applyFont="1" applyAlignment="1">
      <alignment wrapText="1"/>
    </xf>
    <xf numFmtId="0" fontId="2" fillId="0" borderId="0" xfId="0" applyFont="1" applyBorder="1" applyAlignment="1">
      <alignment wrapText="1"/>
    </xf>
    <xf numFmtId="0" fontId="0" fillId="0" borderId="0" xfId="0" applyFont="1"/>
    <xf numFmtId="0" fontId="1" fillId="0" borderId="0" xfId="0" applyFont="1" applyFill="1" applyBorder="1" applyAlignment="1">
      <alignment vertical="center"/>
    </xf>
    <xf numFmtId="0" fontId="0" fillId="0" borderId="0" xfId="0" applyAlignment="1">
      <alignment horizontal="left" wrapText="1"/>
    </xf>
    <xf numFmtId="0" fontId="2" fillId="0" borderId="0" xfId="0" applyFont="1" applyBorder="1" applyAlignment="1">
      <alignment wrapText="1"/>
    </xf>
    <xf numFmtId="0" fontId="2" fillId="0" borderId="0" xfId="0" applyFont="1" applyFill="1" applyBorder="1" applyAlignment="1">
      <alignment horizontal="center"/>
    </xf>
    <xf numFmtId="164" fontId="3" fillId="0" borderId="0" xfId="1" applyNumberFormat="1" applyFont="1" applyFill="1" applyBorder="1" applyAlignment="1">
      <alignment horizontal="center"/>
    </xf>
    <xf numFmtId="165" fontId="3" fillId="0" borderId="0" xfId="1" applyNumberFormat="1" applyFont="1" applyFill="1" applyBorder="1" applyAlignment="1">
      <alignment horizontal="center"/>
    </xf>
    <xf numFmtId="1" fontId="0" fillId="0" borderId="0" xfId="0" applyNumberFormat="1" applyFont="1" applyFill="1" applyBorder="1" applyAlignment="1">
      <alignment horizontal="center"/>
    </xf>
  </cellXfs>
  <cellStyles count="45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rmal_Sheet3" xfId="1" xr:uid="{00000000-0005-0000-0000-000025000000}"/>
    <cellStyle name="Note" xfId="16" builtinId="10" customBuiltin="1"/>
    <cellStyle name="Output" xfId="11" builtinId="21" customBuiltin="1"/>
    <cellStyle name="Title" xfId="2" builtinId="15" customBuiltin="1"/>
    <cellStyle name="Title 2" xfId="44" xr:uid="{00000000-0005-0000-0000-000029000000}"/>
    <cellStyle name="Title 3" xfId="43" xr:uid="{00000000-0005-0000-0000-00002A000000}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39"/>
  <sheetViews>
    <sheetView tabSelected="1" workbookViewId="0"/>
  </sheetViews>
  <sheetFormatPr defaultColWidth="8.83984375" defaultRowHeight="14.4" x14ac:dyDescent="0.55000000000000004"/>
  <cols>
    <col min="1" max="1" width="32.15625" style="13" customWidth="1"/>
    <col min="2" max="2" width="113.15625" style="10" customWidth="1"/>
    <col min="3" max="3" width="8.83984375" style="10"/>
    <col min="4" max="4" width="16.83984375" style="10" customWidth="1"/>
    <col min="5" max="16384" width="8.83984375" style="10"/>
  </cols>
  <sheetData>
    <row r="1" spans="1:2" ht="14.7" thickBot="1" x14ac:dyDescent="0.6">
      <c r="A1" s="32" t="s">
        <v>36</v>
      </c>
      <c r="B1" s="28"/>
    </row>
    <row r="2" spans="1:2" x14ac:dyDescent="0.55000000000000004">
      <c r="A2" s="33" t="s">
        <v>37</v>
      </c>
      <c r="B2" s="45" t="s">
        <v>80</v>
      </c>
    </row>
    <row r="3" spans="1:2" x14ac:dyDescent="0.55000000000000004">
      <c r="A3" s="33" t="s">
        <v>38</v>
      </c>
      <c r="B3" s="29">
        <v>4</v>
      </c>
    </row>
    <row r="4" spans="1:2" x14ac:dyDescent="0.55000000000000004">
      <c r="A4" s="33" t="s">
        <v>39</v>
      </c>
      <c r="B4" s="29" t="s">
        <v>40</v>
      </c>
    </row>
    <row r="5" spans="1:2" x14ac:dyDescent="0.55000000000000004">
      <c r="A5" s="33" t="s">
        <v>41</v>
      </c>
      <c r="B5" s="29" t="s">
        <v>17</v>
      </c>
    </row>
    <row r="6" spans="1:2" x14ac:dyDescent="0.55000000000000004">
      <c r="A6" s="34" t="s">
        <v>42</v>
      </c>
      <c r="B6" s="29" t="s">
        <v>43</v>
      </c>
    </row>
    <row r="7" spans="1:2" x14ac:dyDescent="0.55000000000000004">
      <c r="A7" s="34" t="s">
        <v>44</v>
      </c>
      <c r="B7" s="29" t="s">
        <v>45</v>
      </c>
    </row>
    <row r="8" spans="1:2" x14ac:dyDescent="0.55000000000000004">
      <c r="A8" s="35" t="s">
        <v>46</v>
      </c>
      <c r="B8" s="30" t="s">
        <v>48</v>
      </c>
    </row>
    <row r="9" spans="1:2" x14ac:dyDescent="0.55000000000000004">
      <c r="A9" s="36" t="s">
        <v>47</v>
      </c>
      <c r="B9" s="31">
        <v>43371</v>
      </c>
    </row>
    <row r="12" spans="1:2" ht="14.7" thickBot="1" x14ac:dyDescent="0.6">
      <c r="A12" s="3" t="s">
        <v>15</v>
      </c>
      <c r="B12" s="11" t="s">
        <v>16</v>
      </c>
    </row>
    <row r="13" spans="1:2" x14ac:dyDescent="0.55000000000000004">
      <c r="A13" s="9" t="s">
        <v>1</v>
      </c>
      <c r="B13" s="9" t="s">
        <v>29</v>
      </c>
    </row>
    <row r="14" spans="1:2" x14ac:dyDescent="0.55000000000000004">
      <c r="A14" s="4" t="s">
        <v>2</v>
      </c>
      <c r="B14" s="10" t="s">
        <v>18</v>
      </c>
    </row>
    <row r="15" spans="1:2" x14ac:dyDescent="0.55000000000000004">
      <c r="A15" s="9" t="s">
        <v>28</v>
      </c>
      <c r="B15" s="9" t="s">
        <v>30</v>
      </c>
    </row>
    <row r="16" spans="1:2" x14ac:dyDescent="0.55000000000000004">
      <c r="A16" s="42" t="s">
        <v>55</v>
      </c>
      <c r="B16" s="42" t="s">
        <v>56</v>
      </c>
    </row>
    <row r="17" spans="1:20" x14ac:dyDescent="0.55000000000000004">
      <c r="A17" s="37" t="s">
        <v>49</v>
      </c>
      <c r="B17" s="37" t="s">
        <v>50</v>
      </c>
    </row>
    <row r="18" spans="1:20" x14ac:dyDescent="0.55000000000000004">
      <c r="A18" s="42" t="s">
        <v>33</v>
      </c>
      <c r="B18" s="42" t="s">
        <v>62</v>
      </c>
    </row>
    <row r="19" spans="1:20" x14ac:dyDescent="0.55000000000000004">
      <c r="A19" s="46" t="s">
        <v>81</v>
      </c>
      <c r="B19" s="42" t="s">
        <v>61</v>
      </c>
    </row>
    <row r="20" spans="1:20" s="40" customFormat="1" x14ac:dyDescent="0.55000000000000004">
      <c r="A20" s="41" t="s">
        <v>57</v>
      </c>
      <c r="B20" s="42" t="s">
        <v>58</v>
      </c>
    </row>
    <row r="21" spans="1:20" s="40" customFormat="1" x14ac:dyDescent="0.55000000000000004">
      <c r="A21" s="41" t="s">
        <v>59</v>
      </c>
      <c r="B21" s="41" t="s">
        <v>60</v>
      </c>
    </row>
    <row r="22" spans="1:20" ht="15" customHeight="1" x14ac:dyDescent="0.55000000000000004">
      <c r="A22" s="39" t="s">
        <v>51</v>
      </c>
      <c r="B22" s="38" t="s">
        <v>52</v>
      </c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4"/>
      <c r="Q22" s="44"/>
      <c r="R22" s="44"/>
      <c r="S22" s="44"/>
      <c r="T22" s="44"/>
    </row>
    <row r="23" spans="1:20" ht="15.75" customHeight="1" x14ac:dyDescent="0.55000000000000004">
      <c r="A23" s="39" t="s">
        <v>53</v>
      </c>
      <c r="B23" s="39" t="s">
        <v>54</v>
      </c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  <c r="O23" s="44"/>
      <c r="P23" s="44"/>
      <c r="Q23" s="44"/>
      <c r="R23" s="44"/>
      <c r="S23" s="44"/>
      <c r="T23" s="44"/>
    </row>
    <row r="24" spans="1:20" x14ac:dyDescent="0.55000000000000004">
      <c r="A24" s="42" t="s">
        <v>31</v>
      </c>
      <c r="B24" s="42" t="s">
        <v>32</v>
      </c>
    </row>
    <row r="25" spans="1:20" ht="28.8" x14ac:dyDescent="0.55000000000000004">
      <c r="A25" s="9" t="s">
        <v>3</v>
      </c>
      <c r="B25" s="9" t="s">
        <v>63</v>
      </c>
    </row>
    <row r="26" spans="1:20" ht="28.8" x14ac:dyDescent="0.55000000000000004">
      <c r="A26" s="9" t="s">
        <v>4</v>
      </c>
      <c r="B26" s="9" t="s">
        <v>64</v>
      </c>
    </row>
    <row r="27" spans="1:20" ht="28.8" x14ac:dyDescent="0.55000000000000004">
      <c r="A27" s="10" t="s">
        <v>5</v>
      </c>
      <c r="B27" s="10" t="s">
        <v>65</v>
      </c>
    </row>
    <row r="28" spans="1:20" ht="28.8" x14ac:dyDescent="0.55000000000000004">
      <c r="A28" s="10" t="s">
        <v>6</v>
      </c>
      <c r="B28" s="10" t="s">
        <v>66</v>
      </c>
    </row>
    <row r="29" spans="1:20" x14ac:dyDescent="0.55000000000000004">
      <c r="A29" s="42" t="s">
        <v>99</v>
      </c>
      <c r="B29" s="42" t="s">
        <v>100</v>
      </c>
    </row>
    <row r="30" spans="1:20" x14ac:dyDescent="0.55000000000000004">
      <c r="A30" s="5" t="s">
        <v>97</v>
      </c>
      <c r="B30" s="10" t="s">
        <v>19</v>
      </c>
    </row>
    <row r="31" spans="1:20" x14ac:dyDescent="0.55000000000000004">
      <c r="A31" s="5" t="s">
        <v>98</v>
      </c>
      <c r="B31" s="10" t="s">
        <v>20</v>
      </c>
    </row>
    <row r="32" spans="1:20" x14ac:dyDescent="0.55000000000000004">
      <c r="A32" s="4" t="s">
        <v>8</v>
      </c>
      <c r="B32" s="10" t="s">
        <v>21</v>
      </c>
    </row>
    <row r="33" spans="1:2" x14ac:dyDescent="0.55000000000000004">
      <c r="A33" s="4" t="s">
        <v>9</v>
      </c>
      <c r="B33" s="4" t="s">
        <v>22</v>
      </c>
    </row>
    <row r="34" spans="1:2" x14ac:dyDescent="0.55000000000000004">
      <c r="A34" s="4" t="s">
        <v>10</v>
      </c>
      <c r="B34" s="4" t="s">
        <v>23</v>
      </c>
    </row>
    <row r="35" spans="1:2" x14ac:dyDescent="0.55000000000000004">
      <c r="A35" s="4" t="s">
        <v>11</v>
      </c>
      <c r="B35" s="4" t="s">
        <v>24</v>
      </c>
    </row>
    <row r="36" spans="1:2" x14ac:dyDescent="0.55000000000000004">
      <c r="A36" s="6" t="s">
        <v>12</v>
      </c>
      <c r="B36" s="6" t="s">
        <v>25</v>
      </c>
    </row>
    <row r="37" spans="1:2" x14ac:dyDescent="0.55000000000000004">
      <c r="A37" s="6" t="s">
        <v>13</v>
      </c>
      <c r="B37" s="6" t="s">
        <v>26</v>
      </c>
    </row>
    <row r="38" spans="1:2" x14ac:dyDescent="0.55000000000000004">
      <c r="A38" s="6" t="s">
        <v>14</v>
      </c>
      <c r="B38" s="4" t="s">
        <v>27</v>
      </c>
    </row>
    <row r="39" spans="1:2" x14ac:dyDescent="0.55000000000000004">
      <c r="A39" s="4" t="s">
        <v>7</v>
      </c>
      <c r="B39" s="4" t="s">
        <v>7</v>
      </c>
    </row>
  </sheetData>
  <pageMargins left="0.7" right="0.7" top="0.75" bottom="0.75" header="0.3" footer="0.3"/>
  <pageSetup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B100"/>
  <sheetViews>
    <sheetView zoomScaleNormal="100" workbookViewId="0"/>
  </sheetViews>
  <sheetFormatPr defaultColWidth="8.15625" defaultRowHeight="14.4" x14ac:dyDescent="0.55000000000000004"/>
  <cols>
    <col min="1" max="1" width="14.15625" style="15" customWidth="1"/>
    <col min="2" max="2" width="6.26171875" style="15" bestFit="1" customWidth="1"/>
    <col min="3" max="3" width="6.578125" style="15" bestFit="1" customWidth="1"/>
    <col min="4" max="4" width="11.15625" style="15" bestFit="1" customWidth="1"/>
    <col min="5" max="5" width="5.26171875" style="15" bestFit="1" customWidth="1"/>
    <col min="6" max="6" width="4.68359375" style="23" bestFit="1" customWidth="1"/>
    <col min="7" max="7" width="7.83984375" style="15" customWidth="1"/>
    <col min="8" max="8" width="11.41796875" style="15" bestFit="1" customWidth="1"/>
    <col min="9" max="9" width="16.578125" style="15" bestFit="1" customWidth="1"/>
    <col min="10" max="11" width="10" style="15" bestFit="1" customWidth="1"/>
    <col min="12" max="12" width="5.15625" style="15" bestFit="1" customWidth="1"/>
    <col min="13" max="13" width="14.26171875" style="15" customWidth="1"/>
    <col min="14" max="14" width="12.578125" style="15" bestFit="1" customWidth="1"/>
    <col min="15" max="16" width="13.83984375" style="15" bestFit="1" customWidth="1"/>
    <col min="17" max="17" width="10.41796875" style="23" bestFit="1" customWidth="1"/>
    <col min="18" max="18" width="12.68359375" style="24" customWidth="1"/>
    <col min="19" max="19" width="12" style="24" customWidth="1"/>
    <col min="20" max="20" width="10.26171875" style="16" bestFit="1" customWidth="1"/>
    <col min="21" max="21" width="9" style="16" bestFit="1" customWidth="1"/>
    <col min="22" max="22" width="10.15625" style="16" bestFit="1" customWidth="1"/>
    <col min="23" max="23" width="9" style="16" bestFit="1" customWidth="1"/>
    <col min="24" max="24" width="9.68359375" style="16" bestFit="1" customWidth="1"/>
    <col min="25" max="25" width="9" style="16" bestFit="1" customWidth="1"/>
    <col min="26" max="26" width="8.26171875" style="16" bestFit="1" customWidth="1"/>
    <col min="27" max="27" width="100.68359375" style="15" bestFit="1" customWidth="1"/>
    <col min="28" max="16384" width="8.15625" style="15"/>
  </cols>
  <sheetData>
    <row r="1" spans="1:27" ht="49.15" customHeight="1" thickBot="1" x14ac:dyDescent="0.6">
      <c r="A1" s="7" t="s">
        <v>1</v>
      </c>
      <c r="B1" s="7" t="s">
        <v>2</v>
      </c>
      <c r="C1" s="7" t="s">
        <v>28</v>
      </c>
      <c r="D1" s="7" t="s">
        <v>55</v>
      </c>
      <c r="E1" s="7" t="s">
        <v>49</v>
      </c>
      <c r="F1" s="19" t="s">
        <v>84</v>
      </c>
      <c r="G1" s="7" t="s">
        <v>82</v>
      </c>
      <c r="H1" s="7" t="s">
        <v>85</v>
      </c>
      <c r="I1" s="27" t="s">
        <v>59</v>
      </c>
      <c r="J1" s="7" t="s">
        <v>51</v>
      </c>
      <c r="K1" s="7" t="s">
        <v>53</v>
      </c>
      <c r="L1" s="7" t="s">
        <v>31</v>
      </c>
      <c r="M1" s="7" t="s">
        <v>3</v>
      </c>
      <c r="N1" s="7" t="s">
        <v>4</v>
      </c>
      <c r="O1" s="7" t="s">
        <v>5</v>
      </c>
      <c r="P1" s="7" t="s">
        <v>6</v>
      </c>
      <c r="Q1" s="19" t="s">
        <v>99</v>
      </c>
      <c r="R1" s="20" t="s">
        <v>97</v>
      </c>
      <c r="S1" s="20" t="s">
        <v>98</v>
      </c>
      <c r="T1" s="7" t="s">
        <v>74</v>
      </c>
      <c r="U1" s="7" t="s">
        <v>75</v>
      </c>
      <c r="V1" s="7" t="s">
        <v>76</v>
      </c>
      <c r="W1" s="7" t="s">
        <v>77</v>
      </c>
      <c r="X1" s="8" t="s">
        <v>78</v>
      </c>
      <c r="Y1" s="8" t="s">
        <v>79</v>
      </c>
      <c r="Z1" s="8" t="s">
        <v>14</v>
      </c>
      <c r="AA1" s="7" t="s">
        <v>7</v>
      </c>
    </row>
    <row r="2" spans="1:27" x14ac:dyDescent="0.55000000000000004">
      <c r="A2" s="15">
        <v>21910259901</v>
      </c>
      <c r="B2" s="15">
        <v>15565</v>
      </c>
      <c r="C2" s="15">
        <v>73801</v>
      </c>
      <c r="D2" s="1" t="s">
        <v>68</v>
      </c>
      <c r="E2" s="15">
        <v>492</v>
      </c>
      <c r="F2" s="21" t="s">
        <v>67</v>
      </c>
      <c r="G2" s="1" t="s">
        <v>35</v>
      </c>
      <c r="H2" s="1" t="s">
        <v>71</v>
      </c>
      <c r="I2" s="1">
        <v>0</v>
      </c>
      <c r="J2" s="26">
        <v>41232</v>
      </c>
      <c r="K2" s="26">
        <v>41253</v>
      </c>
      <c r="L2" s="1">
        <v>3</v>
      </c>
      <c r="M2" s="15" t="s">
        <v>83</v>
      </c>
      <c r="N2" s="15" t="s">
        <v>83</v>
      </c>
      <c r="O2" s="15" t="s">
        <v>83</v>
      </c>
      <c r="P2" s="15" t="s">
        <v>83</v>
      </c>
      <c r="Q2" s="21">
        <v>48.5</v>
      </c>
      <c r="R2" s="21">
        <v>6</v>
      </c>
      <c r="S2" s="21">
        <v>6.6</v>
      </c>
      <c r="T2" s="15">
        <v>202</v>
      </c>
      <c r="U2" s="15">
        <v>30</v>
      </c>
      <c r="V2" s="16">
        <v>68</v>
      </c>
      <c r="W2" s="16">
        <v>25</v>
      </c>
      <c r="X2" s="16">
        <v>2</v>
      </c>
      <c r="Y2" s="16">
        <v>0</v>
      </c>
      <c r="Z2" s="16">
        <f t="shared" ref="Z2:Z33" si="0">SUM(T2:Y2)</f>
        <v>327</v>
      </c>
    </row>
    <row r="3" spans="1:27" x14ac:dyDescent="0.55000000000000004">
      <c r="A3" s="15">
        <v>21910260001</v>
      </c>
      <c r="B3" s="15">
        <v>15563</v>
      </c>
      <c r="C3" s="15">
        <v>80701</v>
      </c>
      <c r="D3" s="1" t="s">
        <v>68</v>
      </c>
      <c r="E3" s="15">
        <v>494</v>
      </c>
      <c r="F3" s="21" t="s">
        <v>67</v>
      </c>
      <c r="G3" s="1" t="s">
        <v>35</v>
      </c>
      <c r="H3" s="1" t="s">
        <v>71</v>
      </c>
      <c r="I3" s="1">
        <v>0</v>
      </c>
      <c r="J3" s="26">
        <v>41232</v>
      </c>
      <c r="K3" s="26">
        <v>41253</v>
      </c>
      <c r="L3" s="1">
        <v>3</v>
      </c>
      <c r="M3" s="15" t="s">
        <v>83</v>
      </c>
      <c r="N3" s="15" t="s">
        <v>83</v>
      </c>
      <c r="O3" s="15" t="s">
        <v>83</v>
      </c>
      <c r="P3" s="15" t="s">
        <v>83</v>
      </c>
      <c r="Q3" s="21">
        <v>45.8</v>
      </c>
      <c r="R3" s="21">
        <v>8.5</v>
      </c>
      <c r="S3" s="21">
        <v>9.5</v>
      </c>
      <c r="T3" s="15">
        <v>282</v>
      </c>
      <c r="U3" s="15">
        <v>28</v>
      </c>
      <c r="V3" s="16">
        <v>57</v>
      </c>
      <c r="W3" s="16">
        <v>90</v>
      </c>
      <c r="X3" s="16">
        <v>0</v>
      </c>
      <c r="Y3" s="16">
        <v>0</v>
      </c>
      <c r="Z3" s="16">
        <f t="shared" si="0"/>
        <v>457</v>
      </c>
    </row>
    <row r="4" spans="1:27" x14ac:dyDescent="0.55000000000000004">
      <c r="A4" s="15">
        <v>21910260101</v>
      </c>
      <c r="B4" s="17">
        <v>15564</v>
      </c>
      <c r="C4" s="15">
        <v>61501</v>
      </c>
      <c r="D4" s="1" t="s">
        <v>68</v>
      </c>
      <c r="E4" s="15">
        <v>495</v>
      </c>
      <c r="F4" s="21" t="s">
        <v>67</v>
      </c>
      <c r="G4" s="1" t="s">
        <v>35</v>
      </c>
      <c r="H4" s="1" t="s">
        <v>71</v>
      </c>
      <c r="I4" s="1">
        <v>0</v>
      </c>
      <c r="J4" s="26">
        <v>41232</v>
      </c>
      <c r="K4" s="26">
        <v>41253</v>
      </c>
      <c r="L4" s="1">
        <v>3</v>
      </c>
      <c r="M4" s="15" t="s">
        <v>83</v>
      </c>
      <c r="N4" s="15" t="s">
        <v>83</v>
      </c>
      <c r="O4" s="15" t="s">
        <v>83</v>
      </c>
      <c r="P4" s="15" t="s">
        <v>83</v>
      </c>
      <c r="Q4" s="21">
        <v>42.8</v>
      </c>
      <c r="R4" s="21">
        <v>9.6</v>
      </c>
      <c r="S4" s="21">
        <v>8.1999999999999993</v>
      </c>
      <c r="T4" s="15">
        <v>243</v>
      </c>
      <c r="U4" s="15">
        <v>57</v>
      </c>
      <c r="V4" s="16">
        <v>46</v>
      </c>
      <c r="W4" s="16">
        <v>95</v>
      </c>
      <c r="X4" s="16">
        <v>0</v>
      </c>
      <c r="Y4" s="16">
        <v>0</v>
      </c>
      <c r="Z4" s="16">
        <f t="shared" si="0"/>
        <v>441</v>
      </c>
    </row>
    <row r="5" spans="1:27" x14ac:dyDescent="0.55000000000000004">
      <c r="A5" s="15">
        <v>21910260201</v>
      </c>
      <c r="B5" s="15">
        <v>15063</v>
      </c>
      <c r="C5" s="15">
        <v>64801</v>
      </c>
      <c r="D5" s="1" t="s">
        <v>68</v>
      </c>
      <c r="E5" s="15">
        <v>493</v>
      </c>
      <c r="F5" s="21" t="s">
        <v>67</v>
      </c>
      <c r="G5" s="1" t="s">
        <v>35</v>
      </c>
      <c r="H5" s="1" t="s">
        <v>71</v>
      </c>
      <c r="I5" s="1">
        <v>0</v>
      </c>
      <c r="J5" s="26">
        <v>41233</v>
      </c>
      <c r="K5" s="26">
        <v>41254</v>
      </c>
      <c r="L5" s="1">
        <v>3</v>
      </c>
      <c r="M5" s="15" t="s">
        <v>83</v>
      </c>
      <c r="N5" s="15" t="s">
        <v>83</v>
      </c>
      <c r="O5" s="15" t="s">
        <v>83</v>
      </c>
      <c r="P5" s="15" t="s">
        <v>83</v>
      </c>
      <c r="Q5" s="21">
        <v>43.9</v>
      </c>
      <c r="R5" s="21">
        <v>8.4</v>
      </c>
      <c r="S5" s="21">
        <v>7.1</v>
      </c>
      <c r="T5" s="15">
        <v>247</v>
      </c>
      <c r="U5" s="15">
        <v>87</v>
      </c>
      <c r="V5" s="16">
        <v>22</v>
      </c>
      <c r="W5" s="16">
        <v>95</v>
      </c>
      <c r="X5" s="16">
        <v>2</v>
      </c>
      <c r="Y5" s="16">
        <v>0</v>
      </c>
      <c r="Z5" s="16">
        <f t="shared" si="0"/>
        <v>453</v>
      </c>
    </row>
    <row r="6" spans="1:27" x14ac:dyDescent="0.55000000000000004">
      <c r="A6" s="15">
        <v>21910260301</v>
      </c>
      <c r="B6" s="15">
        <v>15064</v>
      </c>
      <c r="C6" s="15">
        <v>64001</v>
      </c>
      <c r="D6" s="1" t="s">
        <v>68</v>
      </c>
      <c r="E6" s="15">
        <v>490</v>
      </c>
      <c r="F6" s="21" t="s">
        <v>67</v>
      </c>
      <c r="G6" s="1" t="s">
        <v>35</v>
      </c>
      <c r="H6" s="1" t="s">
        <v>71</v>
      </c>
      <c r="I6" s="1">
        <v>0</v>
      </c>
      <c r="J6" s="26">
        <v>41234</v>
      </c>
      <c r="K6" s="26">
        <v>41255</v>
      </c>
      <c r="L6" s="1">
        <v>3</v>
      </c>
      <c r="M6" s="15" t="s">
        <v>83</v>
      </c>
      <c r="N6" s="15" t="s">
        <v>83</v>
      </c>
      <c r="O6" s="15" t="s">
        <v>83</v>
      </c>
      <c r="P6" s="15" t="s">
        <v>83</v>
      </c>
      <c r="Q6" s="21">
        <v>51.7</v>
      </c>
      <c r="R6" s="21">
        <v>13.6</v>
      </c>
      <c r="S6" s="21">
        <v>11.2</v>
      </c>
      <c r="T6" s="15">
        <v>392</v>
      </c>
      <c r="U6" s="15">
        <v>172</v>
      </c>
      <c r="V6" s="16">
        <v>89</v>
      </c>
      <c r="W6" s="16">
        <v>136</v>
      </c>
      <c r="X6" s="16">
        <v>14</v>
      </c>
      <c r="Y6" s="16">
        <v>0</v>
      </c>
      <c r="Z6" s="16">
        <f t="shared" si="0"/>
        <v>803</v>
      </c>
    </row>
    <row r="7" spans="1:27" x14ac:dyDescent="0.55000000000000004">
      <c r="A7" s="15">
        <v>21910260401</v>
      </c>
      <c r="B7" s="17">
        <v>15562</v>
      </c>
      <c r="C7" s="17">
        <v>69501</v>
      </c>
      <c r="D7" s="1" t="s">
        <v>68</v>
      </c>
      <c r="E7" s="15">
        <v>487</v>
      </c>
      <c r="F7" s="21" t="s">
        <v>67</v>
      </c>
      <c r="G7" s="1" t="s">
        <v>35</v>
      </c>
      <c r="H7" s="1" t="s">
        <v>71</v>
      </c>
      <c r="I7" s="1">
        <v>0</v>
      </c>
      <c r="J7" s="26">
        <v>41235</v>
      </c>
      <c r="K7" s="26">
        <v>41256</v>
      </c>
      <c r="L7" s="1">
        <v>3</v>
      </c>
      <c r="M7" s="15" t="s">
        <v>83</v>
      </c>
      <c r="N7" s="15" t="s">
        <v>83</v>
      </c>
      <c r="O7" s="15" t="s">
        <v>83</v>
      </c>
      <c r="P7" s="15" t="s">
        <v>83</v>
      </c>
      <c r="Q7" s="21">
        <v>42.8</v>
      </c>
      <c r="R7" s="21">
        <v>11.5</v>
      </c>
      <c r="S7" s="21">
        <v>12.4</v>
      </c>
      <c r="T7" s="15">
        <v>266</v>
      </c>
      <c r="U7" s="15">
        <v>36</v>
      </c>
      <c r="V7" s="17">
        <v>58</v>
      </c>
      <c r="W7" s="17">
        <v>106</v>
      </c>
      <c r="X7" s="17">
        <v>1</v>
      </c>
      <c r="Y7" s="17">
        <v>2</v>
      </c>
      <c r="Z7" s="16">
        <f t="shared" si="0"/>
        <v>469</v>
      </c>
      <c r="AA7" s="17"/>
    </row>
    <row r="8" spans="1:27" x14ac:dyDescent="0.55000000000000004">
      <c r="A8" s="15">
        <v>21910260501</v>
      </c>
      <c r="B8" s="15">
        <v>15062</v>
      </c>
      <c r="C8" s="15">
        <v>63401</v>
      </c>
      <c r="D8" s="1" t="s">
        <v>68</v>
      </c>
      <c r="E8" s="15">
        <v>726</v>
      </c>
      <c r="F8" s="21" t="s">
        <v>67</v>
      </c>
      <c r="G8" s="1" t="s">
        <v>35</v>
      </c>
      <c r="H8" s="1" t="s">
        <v>71</v>
      </c>
      <c r="I8" s="1">
        <v>0</v>
      </c>
      <c r="J8" s="26">
        <v>41264</v>
      </c>
      <c r="K8" s="26">
        <v>41285</v>
      </c>
      <c r="L8" s="1">
        <v>4</v>
      </c>
      <c r="M8" s="15" t="s">
        <v>83</v>
      </c>
      <c r="N8" s="15" t="s">
        <v>83</v>
      </c>
      <c r="O8" s="15" t="s">
        <v>83</v>
      </c>
      <c r="P8" s="15" t="s">
        <v>83</v>
      </c>
      <c r="Q8" s="21">
        <v>51</v>
      </c>
      <c r="R8" s="21">
        <v>10.8</v>
      </c>
      <c r="S8" s="21">
        <v>10.1</v>
      </c>
      <c r="T8" s="15">
        <v>328</v>
      </c>
      <c r="U8" s="15">
        <v>112</v>
      </c>
      <c r="V8" s="16">
        <v>65</v>
      </c>
      <c r="W8" s="16">
        <v>137</v>
      </c>
      <c r="X8" s="16">
        <v>1</v>
      </c>
      <c r="Y8" s="16">
        <v>0</v>
      </c>
      <c r="Z8" s="16">
        <f t="shared" si="0"/>
        <v>643</v>
      </c>
      <c r="AA8" s="15" t="s">
        <v>88</v>
      </c>
    </row>
    <row r="9" spans="1:27" x14ac:dyDescent="0.55000000000000004">
      <c r="A9" s="15">
        <v>21910260601</v>
      </c>
      <c r="B9" s="15">
        <v>15065</v>
      </c>
      <c r="C9" s="15">
        <v>66501</v>
      </c>
      <c r="D9" s="1" t="s">
        <v>68</v>
      </c>
      <c r="E9" s="15">
        <v>852</v>
      </c>
      <c r="F9" s="21" t="s">
        <v>67</v>
      </c>
      <c r="G9" s="1" t="s">
        <v>35</v>
      </c>
      <c r="H9" s="1" t="s">
        <v>71</v>
      </c>
      <c r="I9" s="1">
        <v>0</v>
      </c>
      <c r="J9" s="26">
        <v>41288</v>
      </c>
      <c r="K9" s="26">
        <v>41309</v>
      </c>
      <c r="L9" s="1">
        <v>5</v>
      </c>
      <c r="M9" s="15" t="s">
        <v>83</v>
      </c>
      <c r="N9" s="15" t="s">
        <v>83</v>
      </c>
      <c r="O9" s="15" t="s">
        <v>83</v>
      </c>
      <c r="P9" s="15" t="s">
        <v>83</v>
      </c>
      <c r="Q9" s="21">
        <v>50.2</v>
      </c>
      <c r="R9" s="21">
        <v>9.9</v>
      </c>
      <c r="S9" s="21">
        <v>10</v>
      </c>
      <c r="T9" s="15">
        <v>249</v>
      </c>
      <c r="U9" s="15">
        <v>116</v>
      </c>
      <c r="V9" s="16">
        <v>39</v>
      </c>
      <c r="W9" s="16">
        <v>88</v>
      </c>
      <c r="X9" s="16">
        <v>8</v>
      </c>
      <c r="Y9" s="16">
        <v>0</v>
      </c>
      <c r="Z9" s="16">
        <f t="shared" si="0"/>
        <v>500</v>
      </c>
    </row>
    <row r="10" spans="1:27" x14ac:dyDescent="0.55000000000000004">
      <c r="A10" s="15">
        <v>21910260701</v>
      </c>
      <c r="B10" s="15">
        <v>15066</v>
      </c>
      <c r="C10" s="15">
        <v>60301</v>
      </c>
      <c r="D10" s="1" t="s">
        <v>68</v>
      </c>
      <c r="E10" s="15">
        <v>855</v>
      </c>
      <c r="F10" s="21" t="s">
        <v>67</v>
      </c>
      <c r="G10" s="1" t="s">
        <v>35</v>
      </c>
      <c r="H10" s="1" t="s">
        <v>71</v>
      </c>
      <c r="I10" s="1">
        <v>0</v>
      </c>
      <c r="J10" s="26">
        <v>41288</v>
      </c>
      <c r="K10" s="26">
        <v>41309</v>
      </c>
      <c r="L10" s="1">
        <v>5</v>
      </c>
      <c r="M10" s="15" t="s">
        <v>83</v>
      </c>
      <c r="N10" s="15" t="s">
        <v>83</v>
      </c>
      <c r="O10" s="15" t="s">
        <v>83</v>
      </c>
      <c r="P10" s="15" t="s">
        <v>83</v>
      </c>
      <c r="Q10" s="21">
        <v>52.4</v>
      </c>
      <c r="R10" s="21">
        <v>8.4</v>
      </c>
      <c r="S10" s="21">
        <v>10.5</v>
      </c>
      <c r="T10" s="15">
        <v>394</v>
      </c>
      <c r="U10" s="15">
        <v>134</v>
      </c>
      <c r="V10" s="16">
        <v>44</v>
      </c>
      <c r="W10" s="16">
        <v>103</v>
      </c>
      <c r="X10" s="16">
        <v>1</v>
      </c>
      <c r="Y10" s="16">
        <v>0</v>
      </c>
      <c r="Z10" s="16">
        <f t="shared" si="0"/>
        <v>676</v>
      </c>
      <c r="AA10" s="15" t="s">
        <v>89</v>
      </c>
    </row>
    <row r="11" spans="1:27" x14ac:dyDescent="0.55000000000000004">
      <c r="A11" s="15">
        <v>21910260801</v>
      </c>
      <c r="B11" s="17">
        <v>15566</v>
      </c>
      <c r="C11" s="15">
        <v>61701</v>
      </c>
      <c r="D11" s="1" t="s">
        <v>68</v>
      </c>
      <c r="E11" s="15">
        <v>843</v>
      </c>
      <c r="F11" s="21" t="s">
        <v>67</v>
      </c>
      <c r="G11" s="1" t="s">
        <v>35</v>
      </c>
      <c r="H11" s="1" t="s">
        <v>71</v>
      </c>
      <c r="I11" s="1">
        <v>0</v>
      </c>
      <c r="J11" s="26">
        <v>41289</v>
      </c>
      <c r="K11" s="26">
        <v>41310</v>
      </c>
      <c r="L11" s="1">
        <v>5</v>
      </c>
      <c r="M11" s="15" t="s">
        <v>83</v>
      </c>
      <c r="N11" s="15" t="s">
        <v>83</v>
      </c>
      <c r="O11" s="15" t="s">
        <v>83</v>
      </c>
      <c r="P11" s="15" t="s">
        <v>83</v>
      </c>
      <c r="Q11" s="21">
        <v>48.4</v>
      </c>
      <c r="R11" s="21">
        <v>7.4</v>
      </c>
      <c r="S11" s="21">
        <v>8.8000000000000007</v>
      </c>
      <c r="T11" s="15">
        <v>211</v>
      </c>
      <c r="U11" s="15">
        <v>27</v>
      </c>
      <c r="V11" s="16">
        <v>33</v>
      </c>
      <c r="W11" s="16">
        <v>117</v>
      </c>
      <c r="X11" s="16">
        <v>0</v>
      </c>
      <c r="Y11" s="16">
        <v>9</v>
      </c>
      <c r="Z11" s="16">
        <f t="shared" si="0"/>
        <v>397</v>
      </c>
    </row>
    <row r="12" spans="1:27" x14ac:dyDescent="0.55000000000000004">
      <c r="A12" s="15">
        <v>21910271901</v>
      </c>
      <c r="B12" s="15">
        <v>15593</v>
      </c>
      <c r="C12" s="15">
        <v>62301</v>
      </c>
      <c r="D12" s="1" t="s">
        <v>68</v>
      </c>
      <c r="E12" s="15">
        <v>106</v>
      </c>
      <c r="F12" s="21" t="s">
        <v>67</v>
      </c>
      <c r="G12" s="1" t="s">
        <v>35</v>
      </c>
      <c r="H12" s="1" t="s">
        <v>70</v>
      </c>
      <c r="I12" s="1">
        <v>0.05</v>
      </c>
      <c r="J12" s="26">
        <v>41176</v>
      </c>
      <c r="K12" s="26">
        <v>41197</v>
      </c>
      <c r="L12" s="1">
        <v>1</v>
      </c>
      <c r="M12" s="15">
        <v>0</v>
      </c>
      <c r="N12" s="15">
        <v>16</v>
      </c>
      <c r="O12" s="15">
        <v>0</v>
      </c>
      <c r="P12" s="15">
        <v>10</v>
      </c>
      <c r="Q12" s="21">
        <v>52.3</v>
      </c>
      <c r="R12" s="21">
        <v>7.1</v>
      </c>
      <c r="S12" s="21">
        <v>5.5</v>
      </c>
      <c r="T12" s="15">
        <v>386</v>
      </c>
      <c r="U12" s="15">
        <v>106</v>
      </c>
      <c r="V12" s="16">
        <v>39</v>
      </c>
      <c r="W12" s="16">
        <v>74</v>
      </c>
      <c r="X12" s="16">
        <v>0</v>
      </c>
      <c r="Y12" s="16">
        <v>0</v>
      </c>
      <c r="Z12" s="16">
        <f t="shared" si="0"/>
        <v>605</v>
      </c>
      <c r="AA12" s="15" t="s">
        <v>111</v>
      </c>
    </row>
    <row r="13" spans="1:27" x14ac:dyDescent="0.55000000000000004">
      <c r="A13" s="15">
        <v>21910272001</v>
      </c>
      <c r="B13" s="17">
        <v>15596</v>
      </c>
      <c r="C13" s="15">
        <v>63901</v>
      </c>
      <c r="D13" s="1" t="s">
        <v>68</v>
      </c>
      <c r="E13" s="15">
        <v>349</v>
      </c>
      <c r="F13" s="21" t="s">
        <v>67</v>
      </c>
      <c r="G13" s="1" t="s">
        <v>35</v>
      </c>
      <c r="H13" s="1" t="s">
        <v>70</v>
      </c>
      <c r="I13" s="1">
        <v>0.05</v>
      </c>
      <c r="J13" s="26">
        <v>41207</v>
      </c>
      <c r="K13" s="26">
        <v>41228</v>
      </c>
      <c r="L13" s="1">
        <v>2</v>
      </c>
      <c r="M13" s="15" t="s">
        <v>83</v>
      </c>
      <c r="N13" s="15" t="s">
        <v>83</v>
      </c>
      <c r="O13" s="15" t="s">
        <v>83</v>
      </c>
      <c r="P13" s="15" t="s">
        <v>83</v>
      </c>
      <c r="Q13" s="21">
        <v>42.4</v>
      </c>
      <c r="R13" s="21">
        <v>6.4</v>
      </c>
      <c r="S13" s="21">
        <v>4.9000000000000004</v>
      </c>
      <c r="T13" s="15">
        <v>346</v>
      </c>
      <c r="U13" s="15">
        <v>119</v>
      </c>
      <c r="V13" s="16">
        <v>78</v>
      </c>
      <c r="W13" s="16">
        <v>63</v>
      </c>
      <c r="X13" s="16">
        <v>0</v>
      </c>
      <c r="Y13" s="16">
        <v>0</v>
      </c>
      <c r="Z13" s="16">
        <f t="shared" si="0"/>
        <v>606</v>
      </c>
      <c r="AA13" s="15" t="s">
        <v>95</v>
      </c>
    </row>
    <row r="14" spans="1:27" x14ac:dyDescent="0.55000000000000004">
      <c r="A14" s="15">
        <v>21910272101</v>
      </c>
      <c r="B14" s="15">
        <v>15054</v>
      </c>
      <c r="C14" s="15">
        <v>69301</v>
      </c>
      <c r="D14" s="1" t="s">
        <v>68</v>
      </c>
      <c r="E14" s="15">
        <v>346</v>
      </c>
      <c r="F14" s="21" t="s">
        <v>67</v>
      </c>
      <c r="G14" s="1" t="s">
        <v>35</v>
      </c>
      <c r="H14" s="1" t="s">
        <v>70</v>
      </c>
      <c r="I14" s="1">
        <v>0.05</v>
      </c>
      <c r="J14" s="26">
        <v>41207</v>
      </c>
      <c r="K14" s="26">
        <v>41228</v>
      </c>
      <c r="L14" s="1">
        <v>2</v>
      </c>
      <c r="M14" s="15" t="s">
        <v>83</v>
      </c>
      <c r="N14" s="15" t="s">
        <v>83</v>
      </c>
      <c r="O14" s="15" t="s">
        <v>83</v>
      </c>
      <c r="P14" s="15" t="s">
        <v>83</v>
      </c>
      <c r="Q14" s="21">
        <v>38.4</v>
      </c>
      <c r="R14" s="21">
        <v>6.3</v>
      </c>
      <c r="S14" s="21">
        <v>6</v>
      </c>
      <c r="T14" s="15">
        <v>183</v>
      </c>
      <c r="U14" s="15">
        <v>83</v>
      </c>
      <c r="V14" s="16">
        <v>49</v>
      </c>
      <c r="W14" s="16">
        <v>87</v>
      </c>
      <c r="X14" s="16">
        <v>4</v>
      </c>
      <c r="Y14" s="16">
        <v>3</v>
      </c>
      <c r="Z14" s="16">
        <f t="shared" si="0"/>
        <v>409</v>
      </c>
    </row>
    <row r="15" spans="1:27" x14ac:dyDescent="0.55000000000000004">
      <c r="A15" s="15">
        <v>21910272201</v>
      </c>
      <c r="B15" s="15">
        <v>15056</v>
      </c>
      <c r="C15" s="15">
        <v>59701</v>
      </c>
      <c r="D15" s="1" t="s">
        <v>68</v>
      </c>
      <c r="E15" s="15">
        <v>585</v>
      </c>
      <c r="F15" s="21" t="s">
        <v>67</v>
      </c>
      <c r="G15" s="1" t="s">
        <v>35</v>
      </c>
      <c r="H15" s="1" t="s">
        <v>70</v>
      </c>
      <c r="I15" s="1">
        <v>0.05</v>
      </c>
      <c r="J15" s="26">
        <v>41234</v>
      </c>
      <c r="K15" s="26">
        <v>41255</v>
      </c>
      <c r="L15" s="1">
        <v>3</v>
      </c>
      <c r="M15" s="15" t="s">
        <v>83</v>
      </c>
      <c r="N15" s="15" t="s">
        <v>83</v>
      </c>
      <c r="O15" s="15" t="s">
        <v>83</v>
      </c>
      <c r="P15" s="15" t="s">
        <v>83</v>
      </c>
      <c r="Q15" s="21">
        <v>34.4</v>
      </c>
      <c r="R15" s="21">
        <v>6.5</v>
      </c>
      <c r="S15" s="21">
        <v>7.5</v>
      </c>
      <c r="T15" s="15">
        <v>200</v>
      </c>
      <c r="U15" s="15">
        <v>137</v>
      </c>
      <c r="V15" s="16">
        <v>28</v>
      </c>
      <c r="W15" s="16">
        <v>85</v>
      </c>
      <c r="X15" s="16">
        <v>1</v>
      </c>
      <c r="Y15" s="16">
        <v>4</v>
      </c>
      <c r="Z15" s="16">
        <f t="shared" si="0"/>
        <v>455</v>
      </c>
    </row>
    <row r="16" spans="1:27" x14ac:dyDescent="0.55000000000000004">
      <c r="A16" s="15">
        <v>21910272301</v>
      </c>
      <c r="B16" s="15">
        <v>15595</v>
      </c>
      <c r="C16" s="15">
        <v>67601</v>
      </c>
      <c r="D16" s="1" t="s">
        <v>68</v>
      </c>
      <c r="E16" s="15">
        <v>822</v>
      </c>
      <c r="F16" s="21" t="s">
        <v>67</v>
      </c>
      <c r="G16" s="1" t="s">
        <v>35</v>
      </c>
      <c r="H16" s="1" t="s">
        <v>70</v>
      </c>
      <c r="I16" s="1">
        <v>0.05</v>
      </c>
      <c r="J16" s="26">
        <v>41262</v>
      </c>
      <c r="K16" s="26">
        <v>41283</v>
      </c>
      <c r="L16" s="1">
        <v>4</v>
      </c>
      <c r="M16" s="15" t="s">
        <v>83</v>
      </c>
      <c r="N16" s="15" t="s">
        <v>83</v>
      </c>
      <c r="O16" s="15" t="s">
        <v>83</v>
      </c>
      <c r="P16" s="15" t="s">
        <v>83</v>
      </c>
      <c r="Q16" s="21">
        <v>46.6</v>
      </c>
      <c r="R16" s="21">
        <v>11.4</v>
      </c>
      <c r="S16" s="21">
        <v>12.2</v>
      </c>
      <c r="T16" s="15">
        <v>639</v>
      </c>
      <c r="U16" s="15">
        <v>125</v>
      </c>
      <c r="V16" s="16">
        <v>50</v>
      </c>
      <c r="W16" s="16">
        <v>93</v>
      </c>
      <c r="X16" s="16">
        <v>0</v>
      </c>
      <c r="Y16" s="16">
        <v>0</v>
      </c>
      <c r="Z16" s="16">
        <f t="shared" si="0"/>
        <v>907</v>
      </c>
      <c r="AA16" s="15" t="s">
        <v>110</v>
      </c>
    </row>
    <row r="17" spans="1:28" x14ac:dyDescent="0.55000000000000004">
      <c r="A17" s="15">
        <v>21910272401</v>
      </c>
      <c r="B17" s="17">
        <v>15594</v>
      </c>
      <c r="C17" s="15">
        <v>80801</v>
      </c>
      <c r="D17" s="1" t="s">
        <v>68</v>
      </c>
      <c r="E17" s="15">
        <v>823</v>
      </c>
      <c r="F17" s="21" t="s">
        <v>67</v>
      </c>
      <c r="G17" s="1" t="s">
        <v>35</v>
      </c>
      <c r="H17" s="1" t="s">
        <v>70</v>
      </c>
      <c r="I17" s="1">
        <v>0.05</v>
      </c>
      <c r="J17" s="26">
        <v>41262</v>
      </c>
      <c r="K17" s="26">
        <v>41283</v>
      </c>
      <c r="L17" s="1">
        <v>4</v>
      </c>
      <c r="M17" s="15" t="s">
        <v>83</v>
      </c>
      <c r="N17" s="15" t="s">
        <v>83</v>
      </c>
      <c r="O17" s="15" t="s">
        <v>83</v>
      </c>
      <c r="P17" s="15" t="s">
        <v>83</v>
      </c>
      <c r="Q17" s="21">
        <v>58.8</v>
      </c>
      <c r="R17" s="21">
        <v>8.8000000000000007</v>
      </c>
      <c r="S17" s="21">
        <v>7.5</v>
      </c>
      <c r="T17" s="15">
        <v>279</v>
      </c>
      <c r="U17" s="15">
        <v>92</v>
      </c>
      <c r="V17" s="16">
        <v>39</v>
      </c>
      <c r="W17" s="16">
        <v>57</v>
      </c>
      <c r="X17" s="16">
        <v>0</v>
      </c>
      <c r="Y17" s="16">
        <v>0</v>
      </c>
      <c r="Z17" s="16">
        <f t="shared" si="0"/>
        <v>467</v>
      </c>
      <c r="AA17" s="15" t="s">
        <v>108</v>
      </c>
    </row>
    <row r="18" spans="1:28" x14ac:dyDescent="0.55000000000000004">
      <c r="A18" s="15">
        <v>21910272501</v>
      </c>
      <c r="B18" s="15">
        <v>15055</v>
      </c>
      <c r="C18" s="15">
        <v>81601</v>
      </c>
      <c r="D18" s="1" t="s">
        <v>68</v>
      </c>
      <c r="E18" s="15">
        <v>817</v>
      </c>
      <c r="F18" s="21" t="s">
        <v>67</v>
      </c>
      <c r="G18" s="1" t="s">
        <v>35</v>
      </c>
      <c r="H18" s="1" t="s">
        <v>70</v>
      </c>
      <c r="I18" s="1">
        <v>0.05</v>
      </c>
      <c r="J18" s="26">
        <v>41264</v>
      </c>
      <c r="K18" s="26">
        <v>41285</v>
      </c>
      <c r="L18" s="1">
        <v>4</v>
      </c>
      <c r="M18" s="15" t="s">
        <v>83</v>
      </c>
      <c r="N18" s="15" t="s">
        <v>83</v>
      </c>
      <c r="O18" s="15" t="s">
        <v>83</v>
      </c>
      <c r="P18" s="15" t="s">
        <v>83</v>
      </c>
      <c r="Q18" s="21">
        <v>50.8</v>
      </c>
      <c r="R18" s="21">
        <v>9.1</v>
      </c>
      <c r="S18" s="21">
        <v>10.5</v>
      </c>
      <c r="T18" s="15">
        <v>302</v>
      </c>
      <c r="U18" s="15">
        <v>82</v>
      </c>
      <c r="V18" s="16">
        <v>31</v>
      </c>
      <c r="W18" s="16">
        <v>89</v>
      </c>
      <c r="X18" s="16">
        <v>0</v>
      </c>
      <c r="Y18" s="16">
        <v>2</v>
      </c>
      <c r="Z18" s="16">
        <f t="shared" si="0"/>
        <v>506</v>
      </c>
    </row>
    <row r="19" spans="1:28" x14ac:dyDescent="0.55000000000000004">
      <c r="A19" s="15">
        <v>21910272601</v>
      </c>
      <c r="B19" s="15">
        <v>15052</v>
      </c>
      <c r="C19" s="15">
        <v>65601</v>
      </c>
      <c r="D19" s="1" t="s">
        <v>68</v>
      </c>
      <c r="E19" s="15">
        <v>938</v>
      </c>
      <c r="F19" s="21" t="s">
        <v>67</v>
      </c>
      <c r="G19" s="1" t="s">
        <v>35</v>
      </c>
      <c r="H19" s="1" t="s">
        <v>70</v>
      </c>
      <c r="I19" s="1">
        <v>0.05</v>
      </c>
      <c r="J19" s="26">
        <v>41288</v>
      </c>
      <c r="K19" s="26">
        <v>41309</v>
      </c>
      <c r="L19" s="1">
        <v>5</v>
      </c>
      <c r="M19" s="15" t="s">
        <v>83</v>
      </c>
      <c r="N19" s="15" t="s">
        <v>83</v>
      </c>
      <c r="O19" s="15" t="s">
        <v>83</v>
      </c>
      <c r="P19" s="15" t="s">
        <v>83</v>
      </c>
      <c r="Q19" s="21">
        <v>47</v>
      </c>
      <c r="R19" s="21">
        <v>1.1000000000000001</v>
      </c>
      <c r="S19" s="21">
        <v>1.7</v>
      </c>
      <c r="T19" s="15">
        <v>0</v>
      </c>
      <c r="U19" s="15">
        <v>0</v>
      </c>
      <c r="V19" s="16">
        <v>0</v>
      </c>
      <c r="W19" s="16">
        <v>0</v>
      </c>
      <c r="X19" s="16">
        <v>0</v>
      </c>
      <c r="Y19" s="16">
        <v>0</v>
      </c>
      <c r="Z19" s="16">
        <f t="shared" si="0"/>
        <v>0</v>
      </c>
      <c r="AA19" s="15" t="s">
        <v>0</v>
      </c>
    </row>
    <row r="20" spans="1:28" x14ac:dyDescent="0.55000000000000004">
      <c r="A20" s="15">
        <v>21910272701</v>
      </c>
      <c r="B20" s="15">
        <v>15053</v>
      </c>
      <c r="C20" s="15">
        <v>74601</v>
      </c>
      <c r="D20" s="1" t="s">
        <v>68</v>
      </c>
      <c r="E20" s="15">
        <v>939</v>
      </c>
      <c r="F20" s="21" t="s">
        <v>67</v>
      </c>
      <c r="G20" s="1" t="s">
        <v>35</v>
      </c>
      <c r="H20" s="1" t="s">
        <v>70</v>
      </c>
      <c r="I20" s="1">
        <v>0.05</v>
      </c>
      <c r="J20" s="26">
        <v>41289</v>
      </c>
      <c r="K20" s="26">
        <v>41310</v>
      </c>
      <c r="L20" s="1">
        <v>5</v>
      </c>
      <c r="M20" s="15" t="s">
        <v>83</v>
      </c>
      <c r="N20" s="15" t="s">
        <v>83</v>
      </c>
      <c r="O20" s="15" t="s">
        <v>83</v>
      </c>
      <c r="P20" s="15" t="s">
        <v>83</v>
      </c>
      <c r="Q20" s="21">
        <v>55</v>
      </c>
      <c r="R20" s="21">
        <v>5</v>
      </c>
      <c r="S20" s="21">
        <v>6.2</v>
      </c>
      <c r="T20" s="15">
        <v>214</v>
      </c>
      <c r="U20" s="15">
        <v>108</v>
      </c>
      <c r="V20" s="16">
        <v>36</v>
      </c>
      <c r="W20" s="16">
        <v>100</v>
      </c>
      <c r="X20" s="16">
        <v>1</v>
      </c>
      <c r="Y20" s="16">
        <v>0</v>
      </c>
      <c r="Z20" s="16">
        <f t="shared" si="0"/>
        <v>459</v>
      </c>
      <c r="AA20" s="15" t="s">
        <v>117</v>
      </c>
    </row>
    <row r="21" spans="1:28" x14ac:dyDescent="0.55000000000000004">
      <c r="A21" s="15">
        <v>21910272801</v>
      </c>
      <c r="B21" s="17">
        <v>15592</v>
      </c>
      <c r="C21" s="15">
        <v>81901</v>
      </c>
      <c r="D21" s="1" t="s">
        <v>68</v>
      </c>
      <c r="E21" s="15">
        <v>941</v>
      </c>
      <c r="F21" s="21" t="s">
        <v>67</v>
      </c>
      <c r="G21" s="1" t="s">
        <v>35</v>
      </c>
      <c r="H21" s="1" t="s">
        <v>70</v>
      </c>
      <c r="I21" s="1">
        <v>0.05</v>
      </c>
      <c r="J21" s="26">
        <v>41289</v>
      </c>
      <c r="K21" s="26">
        <v>41310</v>
      </c>
      <c r="L21" s="1">
        <v>5</v>
      </c>
      <c r="M21" s="15" t="s">
        <v>83</v>
      </c>
      <c r="N21" s="15" t="s">
        <v>83</v>
      </c>
      <c r="O21" s="15" t="s">
        <v>83</v>
      </c>
      <c r="P21" s="15" t="s">
        <v>83</v>
      </c>
      <c r="Q21" s="21">
        <v>50.9</v>
      </c>
      <c r="R21" s="21">
        <v>6.3</v>
      </c>
      <c r="S21" s="21">
        <v>7.3</v>
      </c>
      <c r="T21" s="15">
        <v>255</v>
      </c>
      <c r="U21" s="15">
        <v>117</v>
      </c>
      <c r="V21" s="16">
        <v>62</v>
      </c>
      <c r="W21" s="16">
        <v>87</v>
      </c>
      <c r="X21" s="16">
        <v>0</v>
      </c>
      <c r="Y21" s="16">
        <v>0</v>
      </c>
      <c r="Z21" s="16">
        <f t="shared" si="0"/>
        <v>521</v>
      </c>
      <c r="AA21" s="15" t="s">
        <v>96</v>
      </c>
    </row>
    <row r="22" spans="1:28" x14ac:dyDescent="0.55000000000000004">
      <c r="A22" s="15">
        <v>21910273901</v>
      </c>
      <c r="B22" s="15">
        <v>15573</v>
      </c>
      <c r="C22" s="15">
        <v>82101</v>
      </c>
      <c r="D22" s="1" t="s">
        <v>68</v>
      </c>
      <c r="E22" s="15">
        <v>109</v>
      </c>
      <c r="F22" s="21" t="s">
        <v>67</v>
      </c>
      <c r="G22" s="1" t="s">
        <v>35</v>
      </c>
      <c r="H22" s="1" t="s">
        <v>70</v>
      </c>
      <c r="I22" s="1">
        <v>0.5</v>
      </c>
      <c r="J22" s="26">
        <v>41176</v>
      </c>
      <c r="K22" s="26">
        <v>41197</v>
      </c>
      <c r="L22" s="1">
        <v>1</v>
      </c>
      <c r="M22" s="15">
        <v>0</v>
      </c>
      <c r="N22" s="15">
        <v>16</v>
      </c>
      <c r="O22" s="15">
        <v>0</v>
      </c>
      <c r="P22" s="15">
        <v>10</v>
      </c>
      <c r="Q22" s="21">
        <v>51</v>
      </c>
      <c r="R22" s="21">
        <v>7.4</v>
      </c>
      <c r="S22" s="21">
        <v>6.2</v>
      </c>
      <c r="T22" s="15">
        <v>180</v>
      </c>
      <c r="U22" s="15">
        <v>33</v>
      </c>
      <c r="V22" s="16">
        <v>31</v>
      </c>
      <c r="W22" s="16">
        <v>48</v>
      </c>
      <c r="X22" s="16">
        <v>2</v>
      </c>
      <c r="Y22" s="16">
        <v>2</v>
      </c>
      <c r="Z22" s="16">
        <f t="shared" si="0"/>
        <v>296</v>
      </c>
    </row>
    <row r="23" spans="1:28" x14ac:dyDescent="0.55000000000000004">
      <c r="A23" s="15">
        <v>21910274001</v>
      </c>
      <c r="B23" s="17">
        <v>15572</v>
      </c>
      <c r="C23" s="15">
        <v>72201</v>
      </c>
      <c r="D23" s="1" t="s">
        <v>68</v>
      </c>
      <c r="E23" s="15">
        <v>114</v>
      </c>
      <c r="F23" s="21" t="s">
        <v>67</v>
      </c>
      <c r="G23" s="1" t="s">
        <v>35</v>
      </c>
      <c r="H23" s="1" t="s">
        <v>70</v>
      </c>
      <c r="I23" s="1">
        <v>0.5</v>
      </c>
      <c r="J23" s="26">
        <v>41176</v>
      </c>
      <c r="K23" s="26">
        <v>41197</v>
      </c>
      <c r="L23" s="1">
        <v>1</v>
      </c>
      <c r="M23" s="15">
        <v>0</v>
      </c>
      <c r="N23" s="15">
        <v>16</v>
      </c>
      <c r="O23" s="15">
        <v>0</v>
      </c>
      <c r="P23" s="15">
        <v>10</v>
      </c>
      <c r="Q23" s="21">
        <v>45.9</v>
      </c>
      <c r="R23" s="21">
        <v>8.5</v>
      </c>
      <c r="S23" s="21">
        <v>4.0999999999999996</v>
      </c>
      <c r="T23" s="15">
        <v>335</v>
      </c>
      <c r="U23" s="15">
        <v>35</v>
      </c>
      <c r="V23" s="16">
        <v>47</v>
      </c>
      <c r="W23" s="16">
        <v>68</v>
      </c>
      <c r="X23" s="16">
        <v>0</v>
      </c>
      <c r="Y23" s="16">
        <v>0</v>
      </c>
      <c r="Z23" s="16">
        <f t="shared" si="0"/>
        <v>485</v>
      </c>
    </row>
    <row r="24" spans="1:28" x14ac:dyDescent="0.55000000000000004">
      <c r="A24" s="15">
        <v>21910274101</v>
      </c>
      <c r="B24" s="15">
        <v>15575</v>
      </c>
      <c r="C24" s="15">
        <v>64101</v>
      </c>
      <c r="D24" s="1" t="s">
        <v>68</v>
      </c>
      <c r="E24" s="15">
        <v>592</v>
      </c>
      <c r="F24" s="21" t="s">
        <v>67</v>
      </c>
      <c r="G24" s="1" t="s">
        <v>35</v>
      </c>
      <c r="H24" s="1" t="s">
        <v>70</v>
      </c>
      <c r="I24" s="1">
        <v>0.5</v>
      </c>
      <c r="J24" s="26">
        <v>41232</v>
      </c>
      <c r="K24" s="26">
        <v>41253</v>
      </c>
      <c r="L24" s="1">
        <v>3</v>
      </c>
      <c r="M24" s="15" t="s">
        <v>83</v>
      </c>
      <c r="N24" s="15" t="s">
        <v>83</v>
      </c>
      <c r="O24" s="15" t="s">
        <v>83</v>
      </c>
      <c r="P24" s="15" t="s">
        <v>83</v>
      </c>
      <c r="Q24" s="21">
        <v>51.3</v>
      </c>
      <c r="R24" s="21">
        <v>7</v>
      </c>
      <c r="S24" s="21">
        <v>8</v>
      </c>
      <c r="T24" s="15">
        <v>385</v>
      </c>
      <c r="U24" s="15">
        <v>124</v>
      </c>
      <c r="V24" s="16">
        <v>35</v>
      </c>
      <c r="W24" s="16">
        <v>44</v>
      </c>
      <c r="X24" s="16">
        <v>0</v>
      </c>
      <c r="Y24" s="16">
        <v>0</v>
      </c>
      <c r="Z24" s="16">
        <f t="shared" si="0"/>
        <v>588</v>
      </c>
      <c r="AA24" s="15" t="s">
        <v>109</v>
      </c>
    </row>
    <row r="25" spans="1:28" x14ac:dyDescent="0.55000000000000004">
      <c r="A25" s="15">
        <v>21910274201</v>
      </c>
      <c r="B25" s="17">
        <v>15574</v>
      </c>
      <c r="C25" s="15">
        <v>72901</v>
      </c>
      <c r="D25" s="1" t="s">
        <v>68</v>
      </c>
      <c r="E25" s="15">
        <v>360</v>
      </c>
      <c r="F25" s="21" t="s">
        <v>67</v>
      </c>
      <c r="G25" s="1" t="s">
        <v>35</v>
      </c>
      <c r="H25" s="1" t="s">
        <v>70</v>
      </c>
      <c r="I25" s="1">
        <v>0.5</v>
      </c>
      <c r="J25" s="26">
        <v>41205</v>
      </c>
      <c r="K25" s="26">
        <v>41226</v>
      </c>
      <c r="L25" s="1">
        <v>2</v>
      </c>
      <c r="M25" s="15" t="s">
        <v>83</v>
      </c>
      <c r="N25" s="15" t="s">
        <v>83</v>
      </c>
      <c r="O25" s="15" t="s">
        <v>83</v>
      </c>
      <c r="P25" s="15" t="s">
        <v>83</v>
      </c>
      <c r="Q25" s="21">
        <v>47.6</v>
      </c>
      <c r="R25" s="21">
        <v>4.4000000000000004</v>
      </c>
      <c r="S25" s="21">
        <v>6.7</v>
      </c>
      <c r="T25" s="15">
        <v>482</v>
      </c>
      <c r="U25" s="15">
        <v>140</v>
      </c>
      <c r="V25" s="16">
        <v>87</v>
      </c>
      <c r="W25" s="16">
        <v>69</v>
      </c>
      <c r="X25" s="16">
        <v>0</v>
      </c>
      <c r="Y25" s="16">
        <v>0</v>
      </c>
      <c r="Z25" s="16">
        <f t="shared" si="0"/>
        <v>778</v>
      </c>
      <c r="AA25" s="15" t="s">
        <v>108</v>
      </c>
      <c r="AB25" s="17"/>
    </row>
    <row r="26" spans="1:28" x14ac:dyDescent="0.55000000000000004">
      <c r="A26" s="15">
        <v>21910274301</v>
      </c>
      <c r="B26" s="17">
        <v>15576</v>
      </c>
      <c r="C26" s="15">
        <v>61801</v>
      </c>
      <c r="D26" s="1" t="s">
        <v>68</v>
      </c>
      <c r="E26" s="15">
        <v>599</v>
      </c>
      <c r="F26" s="21" t="s">
        <v>67</v>
      </c>
      <c r="G26" s="1" t="s">
        <v>35</v>
      </c>
      <c r="H26" s="1" t="s">
        <v>70</v>
      </c>
      <c r="I26" s="1">
        <v>0.5</v>
      </c>
      <c r="J26" s="26">
        <v>41232</v>
      </c>
      <c r="K26" s="26">
        <v>41253</v>
      </c>
      <c r="L26" s="1">
        <v>3</v>
      </c>
      <c r="M26" s="15" t="s">
        <v>83</v>
      </c>
      <c r="N26" s="15" t="s">
        <v>83</v>
      </c>
      <c r="O26" s="15" t="s">
        <v>83</v>
      </c>
      <c r="P26" s="15" t="s">
        <v>83</v>
      </c>
      <c r="Q26" s="21">
        <v>47.9</v>
      </c>
      <c r="R26" s="21">
        <v>10.1</v>
      </c>
      <c r="S26" s="21">
        <v>9.3000000000000007</v>
      </c>
      <c r="T26" s="15">
        <v>271</v>
      </c>
      <c r="U26" s="15">
        <v>87</v>
      </c>
      <c r="V26" s="16">
        <v>20</v>
      </c>
      <c r="W26" s="16">
        <v>89</v>
      </c>
      <c r="X26" s="16">
        <v>8</v>
      </c>
      <c r="Y26" s="16">
        <v>0</v>
      </c>
      <c r="Z26" s="16">
        <f t="shared" si="0"/>
        <v>475</v>
      </c>
    </row>
    <row r="27" spans="1:28" x14ac:dyDescent="0.55000000000000004">
      <c r="A27" s="15">
        <v>21910274401</v>
      </c>
      <c r="B27" s="15">
        <v>15069</v>
      </c>
      <c r="C27" s="15">
        <v>66701</v>
      </c>
      <c r="D27" s="1" t="s">
        <v>68</v>
      </c>
      <c r="E27" s="15">
        <v>596</v>
      </c>
      <c r="F27" s="21" t="s">
        <v>67</v>
      </c>
      <c r="G27" s="1" t="s">
        <v>35</v>
      </c>
      <c r="H27" s="1" t="s">
        <v>70</v>
      </c>
      <c r="I27" s="1">
        <v>0.5</v>
      </c>
      <c r="J27" s="26">
        <v>41233</v>
      </c>
      <c r="K27" s="26">
        <v>41254</v>
      </c>
      <c r="L27" s="1">
        <v>3</v>
      </c>
      <c r="M27" s="15" t="s">
        <v>83</v>
      </c>
      <c r="N27" s="15" t="s">
        <v>83</v>
      </c>
      <c r="O27" s="15" t="s">
        <v>83</v>
      </c>
      <c r="P27" s="15" t="s">
        <v>83</v>
      </c>
      <c r="Q27" s="21">
        <v>48</v>
      </c>
      <c r="R27" s="21">
        <v>7.1</v>
      </c>
      <c r="S27" s="21">
        <v>8</v>
      </c>
      <c r="T27" s="15">
        <v>348</v>
      </c>
      <c r="U27" s="15">
        <v>134</v>
      </c>
      <c r="V27" s="16">
        <v>64</v>
      </c>
      <c r="W27" s="16">
        <v>49</v>
      </c>
      <c r="X27" s="16">
        <v>3</v>
      </c>
      <c r="Y27" s="16">
        <v>0</v>
      </c>
      <c r="Z27" s="16">
        <f t="shared" si="0"/>
        <v>598</v>
      </c>
    </row>
    <row r="28" spans="1:28" x14ac:dyDescent="0.55000000000000004">
      <c r="A28" s="15">
        <v>21910274501</v>
      </c>
      <c r="B28" s="15">
        <v>15068</v>
      </c>
      <c r="C28" s="15">
        <v>74801</v>
      </c>
      <c r="D28" s="1" t="s">
        <v>68</v>
      </c>
      <c r="E28" s="15">
        <v>594</v>
      </c>
      <c r="F28" s="21" t="s">
        <v>67</v>
      </c>
      <c r="G28" s="1" t="s">
        <v>35</v>
      </c>
      <c r="H28" s="1" t="s">
        <v>70</v>
      </c>
      <c r="I28" s="1">
        <v>0.5</v>
      </c>
      <c r="J28" s="26">
        <v>41234</v>
      </c>
      <c r="K28" s="26">
        <v>41255</v>
      </c>
      <c r="L28" s="1">
        <v>3</v>
      </c>
      <c r="M28" s="15" t="s">
        <v>83</v>
      </c>
      <c r="N28" s="15" t="s">
        <v>83</v>
      </c>
      <c r="O28" s="15" t="s">
        <v>83</v>
      </c>
      <c r="P28" s="15" t="s">
        <v>83</v>
      </c>
      <c r="Q28" s="21">
        <v>65.8</v>
      </c>
      <c r="R28" s="21">
        <v>12.1</v>
      </c>
      <c r="S28" s="21">
        <v>11.5</v>
      </c>
      <c r="T28" s="15">
        <v>187</v>
      </c>
      <c r="U28" s="15">
        <v>151</v>
      </c>
      <c r="V28" s="16">
        <v>49</v>
      </c>
      <c r="W28" s="16">
        <v>52</v>
      </c>
      <c r="X28" s="16">
        <v>49</v>
      </c>
      <c r="Y28" s="16">
        <v>0</v>
      </c>
      <c r="Z28" s="16">
        <f t="shared" si="0"/>
        <v>488</v>
      </c>
    </row>
    <row r="29" spans="1:28" x14ac:dyDescent="0.55000000000000004">
      <c r="A29" s="15">
        <v>21910274601</v>
      </c>
      <c r="B29" s="15">
        <v>15071</v>
      </c>
      <c r="C29" s="15">
        <v>69701</v>
      </c>
      <c r="D29" s="1" t="s">
        <v>68</v>
      </c>
      <c r="E29" s="15">
        <v>595</v>
      </c>
      <c r="F29" s="21" t="s">
        <v>67</v>
      </c>
      <c r="G29" s="1" t="s">
        <v>35</v>
      </c>
      <c r="H29" s="1" t="s">
        <v>70</v>
      </c>
      <c r="I29" s="1">
        <v>0.5</v>
      </c>
      <c r="J29" s="26">
        <v>41234</v>
      </c>
      <c r="K29" s="26">
        <v>41255</v>
      </c>
      <c r="L29" s="1">
        <v>3</v>
      </c>
      <c r="M29" s="15" t="s">
        <v>83</v>
      </c>
      <c r="N29" s="15" t="s">
        <v>83</v>
      </c>
      <c r="O29" s="15" t="s">
        <v>83</v>
      </c>
      <c r="P29" s="15" t="s">
        <v>83</v>
      </c>
      <c r="Q29" s="21">
        <v>48.4</v>
      </c>
      <c r="R29" s="21">
        <v>6.2</v>
      </c>
      <c r="S29" s="21">
        <v>7.5</v>
      </c>
      <c r="T29" s="15">
        <v>404</v>
      </c>
      <c r="U29" s="15">
        <v>135</v>
      </c>
      <c r="V29" s="16">
        <v>39</v>
      </c>
      <c r="W29" s="16">
        <v>74</v>
      </c>
      <c r="X29" s="16">
        <v>0</v>
      </c>
      <c r="Y29" s="16">
        <v>0</v>
      </c>
      <c r="Z29" s="16">
        <f t="shared" si="0"/>
        <v>652</v>
      </c>
    </row>
    <row r="30" spans="1:28" x14ac:dyDescent="0.55000000000000004">
      <c r="A30" s="15">
        <v>21910274701</v>
      </c>
      <c r="B30" s="15">
        <v>15067</v>
      </c>
      <c r="C30" s="15">
        <v>65701</v>
      </c>
      <c r="D30" s="1" t="s">
        <v>68</v>
      </c>
      <c r="E30" s="15">
        <v>597</v>
      </c>
      <c r="F30" s="21" t="s">
        <v>67</v>
      </c>
      <c r="G30" s="1" t="s">
        <v>35</v>
      </c>
      <c r="H30" s="1" t="s">
        <v>70</v>
      </c>
      <c r="I30" s="1">
        <v>0.5</v>
      </c>
      <c r="J30" s="26">
        <v>41234</v>
      </c>
      <c r="K30" s="26">
        <v>41255</v>
      </c>
      <c r="L30" s="1">
        <v>3</v>
      </c>
      <c r="M30" s="15" t="s">
        <v>83</v>
      </c>
      <c r="N30" s="15" t="s">
        <v>83</v>
      </c>
      <c r="O30" s="15" t="s">
        <v>83</v>
      </c>
      <c r="P30" s="15" t="s">
        <v>83</v>
      </c>
      <c r="Q30" s="21">
        <v>46.2</v>
      </c>
      <c r="R30" s="21">
        <v>4</v>
      </c>
      <c r="S30" s="21">
        <v>3.7</v>
      </c>
      <c r="T30" s="15">
        <v>248</v>
      </c>
      <c r="U30" s="15">
        <v>80</v>
      </c>
      <c r="V30" s="16">
        <v>58</v>
      </c>
      <c r="W30" s="16">
        <v>31</v>
      </c>
      <c r="X30" s="16">
        <v>8</v>
      </c>
      <c r="Y30" s="16">
        <v>0</v>
      </c>
      <c r="Z30" s="16">
        <f t="shared" si="0"/>
        <v>425</v>
      </c>
      <c r="AA30" s="15" t="s">
        <v>108</v>
      </c>
    </row>
    <row r="31" spans="1:28" x14ac:dyDescent="0.55000000000000004">
      <c r="A31" s="15">
        <v>21910274801</v>
      </c>
      <c r="B31" s="15">
        <v>15070</v>
      </c>
      <c r="C31" s="15">
        <v>68001</v>
      </c>
      <c r="D31" s="1" t="s">
        <v>68</v>
      </c>
      <c r="E31" s="15">
        <v>593</v>
      </c>
      <c r="F31" s="21" t="s">
        <v>67</v>
      </c>
      <c r="G31" s="1" t="s">
        <v>35</v>
      </c>
      <c r="H31" s="1" t="s">
        <v>70</v>
      </c>
      <c r="I31" s="1">
        <v>0.5</v>
      </c>
      <c r="J31" s="26">
        <v>41235</v>
      </c>
      <c r="K31" s="26">
        <v>41256</v>
      </c>
      <c r="L31" s="1">
        <v>3</v>
      </c>
      <c r="M31" s="15" t="s">
        <v>83</v>
      </c>
      <c r="N31" s="15" t="s">
        <v>83</v>
      </c>
      <c r="O31" s="15" t="s">
        <v>83</v>
      </c>
      <c r="P31" s="15" t="s">
        <v>83</v>
      </c>
      <c r="Q31" s="21">
        <v>50.7</v>
      </c>
      <c r="R31" s="21">
        <v>9</v>
      </c>
      <c r="S31" s="21">
        <v>11.7</v>
      </c>
      <c r="T31" s="15">
        <v>302</v>
      </c>
      <c r="U31" s="15">
        <v>94</v>
      </c>
      <c r="V31" s="16">
        <v>35</v>
      </c>
      <c r="W31" s="16">
        <v>61</v>
      </c>
      <c r="X31" s="16">
        <v>14</v>
      </c>
      <c r="Y31" s="16">
        <v>0</v>
      </c>
      <c r="Z31" s="16">
        <f t="shared" si="0"/>
        <v>506</v>
      </c>
    </row>
    <row r="32" spans="1:28" x14ac:dyDescent="0.55000000000000004">
      <c r="A32" s="15">
        <v>21910261901</v>
      </c>
      <c r="B32" s="15">
        <v>15076</v>
      </c>
      <c r="C32" s="15">
        <v>69401</v>
      </c>
      <c r="D32" s="1" t="s">
        <v>68</v>
      </c>
      <c r="E32" s="15">
        <v>514</v>
      </c>
      <c r="F32" s="21" t="s">
        <v>67</v>
      </c>
      <c r="G32" s="1" t="s">
        <v>35</v>
      </c>
      <c r="H32" s="1" t="s">
        <v>69</v>
      </c>
      <c r="I32" s="1">
        <v>2.5</v>
      </c>
      <c r="J32" s="26">
        <v>41233</v>
      </c>
      <c r="K32" s="26">
        <v>41254</v>
      </c>
      <c r="L32" s="1">
        <v>3</v>
      </c>
      <c r="M32" s="15" t="s">
        <v>83</v>
      </c>
      <c r="N32" s="15" t="s">
        <v>83</v>
      </c>
      <c r="O32" s="15" t="s">
        <v>83</v>
      </c>
      <c r="P32" s="15" t="s">
        <v>83</v>
      </c>
      <c r="Q32" s="21">
        <v>48.1</v>
      </c>
      <c r="R32" s="21">
        <v>9.9</v>
      </c>
      <c r="S32" s="21">
        <v>11.7</v>
      </c>
      <c r="T32" s="15">
        <v>118</v>
      </c>
      <c r="U32" s="15">
        <v>38</v>
      </c>
      <c r="V32" s="16">
        <v>44</v>
      </c>
      <c r="W32" s="16">
        <v>94</v>
      </c>
      <c r="X32" s="16">
        <v>1</v>
      </c>
      <c r="Y32" s="16">
        <v>0</v>
      </c>
      <c r="Z32" s="16">
        <f t="shared" si="0"/>
        <v>295</v>
      </c>
      <c r="AA32" s="15" t="s">
        <v>90</v>
      </c>
    </row>
    <row r="33" spans="1:28" x14ac:dyDescent="0.55000000000000004">
      <c r="A33" s="15">
        <v>21910262001</v>
      </c>
      <c r="B33" s="15">
        <v>15591</v>
      </c>
      <c r="C33" s="15">
        <v>81701</v>
      </c>
      <c r="D33" s="1" t="s">
        <v>68</v>
      </c>
      <c r="E33" s="15">
        <v>265</v>
      </c>
      <c r="F33" s="21" t="s">
        <v>67</v>
      </c>
      <c r="G33" s="1" t="s">
        <v>35</v>
      </c>
      <c r="H33" s="1" t="s">
        <v>69</v>
      </c>
      <c r="I33" s="1">
        <v>2.5</v>
      </c>
      <c r="J33" s="26">
        <v>41206</v>
      </c>
      <c r="K33" s="26">
        <v>41227</v>
      </c>
      <c r="L33" s="1">
        <v>2</v>
      </c>
      <c r="M33" s="15" t="s">
        <v>83</v>
      </c>
      <c r="N33" s="15" t="s">
        <v>83</v>
      </c>
      <c r="O33" s="15" t="s">
        <v>83</v>
      </c>
      <c r="P33" s="15" t="s">
        <v>83</v>
      </c>
      <c r="Q33" s="21">
        <v>49.2</v>
      </c>
      <c r="R33" s="21">
        <v>7.5</v>
      </c>
      <c r="S33" s="21">
        <v>9.8000000000000007</v>
      </c>
      <c r="T33" s="15">
        <v>319</v>
      </c>
      <c r="U33" s="15">
        <v>106</v>
      </c>
      <c r="V33" s="16">
        <v>29</v>
      </c>
      <c r="W33" s="16">
        <v>85</v>
      </c>
      <c r="X33" s="16">
        <v>24</v>
      </c>
      <c r="Y33" s="16">
        <v>0</v>
      </c>
      <c r="Z33" s="16">
        <f t="shared" si="0"/>
        <v>563</v>
      </c>
    </row>
    <row r="34" spans="1:28" x14ac:dyDescent="0.55000000000000004">
      <c r="A34" s="15">
        <v>21910262101</v>
      </c>
      <c r="B34" s="15">
        <v>15077</v>
      </c>
      <c r="C34" s="15">
        <v>63701</v>
      </c>
      <c r="D34" s="1" t="s">
        <v>68</v>
      </c>
      <c r="E34" s="15">
        <v>262</v>
      </c>
      <c r="F34" s="21" t="s">
        <v>67</v>
      </c>
      <c r="G34" s="1" t="s">
        <v>35</v>
      </c>
      <c r="H34" s="1" t="s">
        <v>69</v>
      </c>
      <c r="I34" s="1">
        <v>2.5</v>
      </c>
      <c r="J34" s="26">
        <v>41207</v>
      </c>
      <c r="K34" s="26">
        <v>41228</v>
      </c>
      <c r="L34" s="1">
        <v>2</v>
      </c>
      <c r="M34" s="15" t="s">
        <v>83</v>
      </c>
      <c r="N34" s="15" t="s">
        <v>83</v>
      </c>
      <c r="O34" s="15" t="s">
        <v>83</v>
      </c>
      <c r="P34" s="15" t="s">
        <v>83</v>
      </c>
      <c r="Q34" s="21">
        <v>43.9</v>
      </c>
      <c r="R34" s="21">
        <v>10.1</v>
      </c>
      <c r="S34" s="21">
        <v>9.9</v>
      </c>
      <c r="T34" s="15">
        <v>227</v>
      </c>
      <c r="U34" s="15">
        <v>37</v>
      </c>
      <c r="V34" s="16">
        <v>43</v>
      </c>
      <c r="W34" s="16">
        <v>78</v>
      </c>
      <c r="X34" s="16">
        <v>1</v>
      </c>
      <c r="Y34" s="16">
        <v>0</v>
      </c>
      <c r="Z34" s="16">
        <f t="shared" ref="Z34:Z65" si="1">SUM(T34:Y34)</f>
        <v>386</v>
      </c>
    </row>
    <row r="35" spans="1:28" x14ac:dyDescent="0.55000000000000004">
      <c r="A35" s="15">
        <v>21910262201</v>
      </c>
      <c r="B35" s="15">
        <v>15079</v>
      </c>
      <c r="C35" s="15">
        <v>65001</v>
      </c>
      <c r="D35" s="1" t="s">
        <v>68</v>
      </c>
      <c r="E35" s="15">
        <v>264</v>
      </c>
      <c r="F35" s="21" t="s">
        <v>67</v>
      </c>
      <c r="G35" s="1" t="s">
        <v>35</v>
      </c>
      <c r="H35" s="1" t="s">
        <v>69</v>
      </c>
      <c r="I35" s="1">
        <v>2.5</v>
      </c>
      <c r="J35" s="26">
        <v>41207</v>
      </c>
      <c r="K35" s="26">
        <v>41228</v>
      </c>
      <c r="L35" s="1">
        <v>2</v>
      </c>
      <c r="M35" s="15" t="s">
        <v>83</v>
      </c>
      <c r="N35" s="15" t="s">
        <v>83</v>
      </c>
      <c r="O35" s="15" t="s">
        <v>83</v>
      </c>
      <c r="P35" s="15" t="s">
        <v>83</v>
      </c>
      <c r="Q35" s="21">
        <v>53.5</v>
      </c>
      <c r="R35" s="21">
        <v>11.2</v>
      </c>
      <c r="S35" s="21">
        <v>11.4</v>
      </c>
      <c r="T35" s="15">
        <v>303</v>
      </c>
      <c r="U35" s="15">
        <v>29</v>
      </c>
      <c r="V35" s="16">
        <v>40</v>
      </c>
      <c r="W35" s="16">
        <v>76</v>
      </c>
      <c r="X35" s="16">
        <v>2</v>
      </c>
      <c r="Y35" s="16">
        <v>0</v>
      </c>
      <c r="Z35" s="16">
        <f t="shared" si="1"/>
        <v>450</v>
      </c>
      <c r="AA35" s="15" t="s">
        <v>90</v>
      </c>
    </row>
    <row r="36" spans="1:28" x14ac:dyDescent="0.55000000000000004">
      <c r="A36" s="15">
        <v>21910262301</v>
      </c>
      <c r="B36" s="15">
        <v>15080</v>
      </c>
      <c r="C36" s="15">
        <v>72401</v>
      </c>
      <c r="D36" s="1" t="s">
        <v>68</v>
      </c>
      <c r="E36" s="15">
        <v>501</v>
      </c>
      <c r="F36" s="21" t="s">
        <v>67</v>
      </c>
      <c r="G36" s="1" t="s">
        <v>35</v>
      </c>
      <c r="H36" s="1" t="s">
        <v>69</v>
      </c>
      <c r="I36" s="1">
        <v>2.5</v>
      </c>
      <c r="J36" s="26">
        <v>41234</v>
      </c>
      <c r="K36" s="26">
        <v>41255</v>
      </c>
      <c r="L36" s="1">
        <v>3</v>
      </c>
      <c r="M36" s="15" t="s">
        <v>83</v>
      </c>
      <c r="N36" s="15" t="s">
        <v>83</v>
      </c>
      <c r="O36" s="15" t="s">
        <v>83</v>
      </c>
      <c r="P36" s="15" t="s">
        <v>83</v>
      </c>
      <c r="Q36" s="21">
        <v>48.2</v>
      </c>
      <c r="R36" s="21">
        <v>7.4</v>
      </c>
      <c r="S36" s="21">
        <v>9.3000000000000007</v>
      </c>
      <c r="T36" s="15">
        <v>255</v>
      </c>
      <c r="U36" s="15">
        <v>34</v>
      </c>
      <c r="V36" s="16">
        <v>28</v>
      </c>
      <c r="W36" s="16">
        <v>71</v>
      </c>
      <c r="X36" s="16">
        <v>0</v>
      </c>
      <c r="Y36" s="16">
        <v>0</v>
      </c>
      <c r="Z36" s="16">
        <f t="shared" si="1"/>
        <v>388</v>
      </c>
    </row>
    <row r="37" spans="1:28" x14ac:dyDescent="0.55000000000000004">
      <c r="A37" s="15">
        <v>21910262401</v>
      </c>
      <c r="B37" s="15">
        <v>15587</v>
      </c>
      <c r="C37" s="15">
        <v>72701</v>
      </c>
      <c r="D37" s="1" t="s">
        <v>68</v>
      </c>
      <c r="E37" s="15">
        <v>512</v>
      </c>
      <c r="F37" s="21" t="s">
        <v>67</v>
      </c>
      <c r="G37" s="1" t="s">
        <v>35</v>
      </c>
      <c r="H37" s="1" t="s">
        <v>69</v>
      </c>
      <c r="I37" s="1">
        <v>2.5</v>
      </c>
      <c r="J37" s="26">
        <v>41234</v>
      </c>
      <c r="K37" s="26">
        <v>41255</v>
      </c>
      <c r="L37" s="1">
        <v>3</v>
      </c>
      <c r="M37" s="15" t="s">
        <v>83</v>
      </c>
      <c r="N37" s="15" t="s">
        <v>83</v>
      </c>
      <c r="O37" s="15" t="s">
        <v>83</v>
      </c>
      <c r="P37" s="15" t="s">
        <v>83</v>
      </c>
      <c r="Q37" s="21">
        <v>55.1</v>
      </c>
      <c r="R37" s="21">
        <v>12.2</v>
      </c>
      <c r="S37" s="21">
        <v>12.2</v>
      </c>
      <c r="T37" s="15">
        <v>158</v>
      </c>
      <c r="U37" s="15">
        <v>26</v>
      </c>
      <c r="V37" s="16">
        <v>27</v>
      </c>
      <c r="W37" s="16">
        <v>89</v>
      </c>
      <c r="X37" s="16">
        <v>0</v>
      </c>
      <c r="Y37" s="16">
        <v>0</v>
      </c>
      <c r="Z37" s="16">
        <f t="shared" si="1"/>
        <v>300</v>
      </c>
    </row>
    <row r="38" spans="1:28" x14ac:dyDescent="0.55000000000000004">
      <c r="A38" s="15">
        <v>21910262501</v>
      </c>
      <c r="B38" s="17">
        <v>15588</v>
      </c>
      <c r="C38" s="15">
        <v>65501</v>
      </c>
      <c r="D38" s="1" t="s">
        <v>68</v>
      </c>
      <c r="E38" s="15">
        <v>750</v>
      </c>
      <c r="F38" s="21" t="s">
        <v>67</v>
      </c>
      <c r="G38" s="1" t="s">
        <v>35</v>
      </c>
      <c r="H38" s="1" t="s">
        <v>69</v>
      </c>
      <c r="I38" s="1">
        <v>2.5</v>
      </c>
      <c r="J38" s="26">
        <v>41262</v>
      </c>
      <c r="K38" s="26">
        <v>41283</v>
      </c>
      <c r="L38" s="1">
        <v>4</v>
      </c>
      <c r="M38" s="15" t="s">
        <v>83</v>
      </c>
      <c r="N38" s="15" t="s">
        <v>83</v>
      </c>
      <c r="O38" s="15" t="s">
        <v>83</v>
      </c>
      <c r="P38" s="15" t="s">
        <v>83</v>
      </c>
      <c r="Q38" s="21">
        <v>47.2</v>
      </c>
      <c r="R38" s="21">
        <v>12</v>
      </c>
      <c r="S38" s="21">
        <v>12.8</v>
      </c>
      <c r="T38" s="15">
        <v>172</v>
      </c>
      <c r="U38" s="15">
        <v>36</v>
      </c>
      <c r="V38" s="16">
        <v>18</v>
      </c>
      <c r="W38" s="16">
        <v>97</v>
      </c>
      <c r="X38" s="16">
        <v>0</v>
      </c>
      <c r="Y38" s="16">
        <v>0</v>
      </c>
      <c r="Z38" s="16">
        <f t="shared" si="1"/>
        <v>323</v>
      </c>
    </row>
    <row r="39" spans="1:28" x14ac:dyDescent="0.55000000000000004">
      <c r="A39" s="15">
        <v>21910262601</v>
      </c>
      <c r="B39" s="17">
        <v>15590</v>
      </c>
      <c r="C39" s="15">
        <v>65201</v>
      </c>
      <c r="D39" s="1" t="s">
        <v>68</v>
      </c>
      <c r="E39" s="15">
        <v>857</v>
      </c>
      <c r="F39" s="21" t="s">
        <v>67</v>
      </c>
      <c r="G39" s="1" t="s">
        <v>35</v>
      </c>
      <c r="H39" s="1" t="s">
        <v>69</v>
      </c>
      <c r="I39" s="1">
        <v>2.5</v>
      </c>
      <c r="J39" s="26">
        <v>41288</v>
      </c>
      <c r="K39" s="26">
        <v>41309</v>
      </c>
      <c r="L39" s="1">
        <v>5</v>
      </c>
      <c r="M39" s="15" t="s">
        <v>83</v>
      </c>
      <c r="N39" s="15" t="s">
        <v>83</v>
      </c>
      <c r="O39" s="15" t="s">
        <v>83</v>
      </c>
      <c r="P39" s="15" t="s">
        <v>83</v>
      </c>
      <c r="Q39" s="21">
        <v>49.3</v>
      </c>
      <c r="R39" s="21">
        <v>11.2</v>
      </c>
      <c r="S39" s="21">
        <v>7.7</v>
      </c>
      <c r="T39" s="15">
        <v>135</v>
      </c>
      <c r="U39" s="15">
        <v>19</v>
      </c>
      <c r="V39" s="16">
        <v>24</v>
      </c>
      <c r="W39" s="16">
        <v>57</v>
      </c>
      <c r="X39" s="16">
        <v>0</v>
      </c>
      <c r="Y39" s="16">
        <v>0</v>
      </c>
      <c r="Z39" s="16">
        <f t="shared" si="1"/>
        <v>235</v>
      </c>
    </row>
    <row r="40" spans="1:28" x14ac:dyDescent="0.55000000000000004">
      <c r="A40" s="15">
        <v>21910262701</v>
      </c>
      <c r="B40" s="15">
        <v>15078</v>
      </c>
      <c r="C40" s="15">
        <v>64401</v>
      </c>
      <c r="D40" s="1" t="s">
        <v>68</v>
      </c>
      <c r="E40" s="15">
        <v>861</v>
      </c>
      <c r="F40" s="21" t="s">
        <v>67</v>
      </c>
      <c r="G40" s="1" t="s">
        <v>35</v>
      </c>
      <c r="H40" s="1" t="s">
        <v>69</v>
      </c>
      <c r="I40" s="1">
        <v>2.5</v>
      </c>
      <c r="J40" s="26">
        <v>41289</v>
      </c>
      <c r="K40" s="26">
        <v>41310</v>
      </c>
      <c r="L40" s="1">
        <v>5</v>
      </c>
      <c r="M40" s="15" t="s">
        <v>83</v>
      </c>
      <c r="N40" s="15" t="s">
        <v>83</v>
      </c>
      <c r="O40" s="15" t="s">
        <v>83</v>
      </c>
      <c r="P40" s="15" t="s">
        <v>83</v>
      </c>
      <c r="Q40" s="21">
        <v>40.5</v>
      </c>
      <c r="R40" s="21">
        <v>5.5</v>
      </c>
      <c r="S40" s="21">
        <v>5.6</v>
      </c>
      <c r="T40" s="15">
        <v>107</v>
      </c>
      <c r="U40" s="15">
        <v>22</v>
      </c>
      <c r="V40" s="16">
        <v>31</v>
      </c>
      <c r="W40" s="16">
        <v>75</v>
      </c>
      <c r="X40" s="16">
        <v>2</v>
      </c>
      <c r="Y40" s="16">
        <v>0</v>
      </c>
      <c r="Z40" s="16">
        <f t="shared" si="1"/>
        <v>237</v>
      </c>
      <c r="AA40" s="15" t="s">
        <v>90</v>
      </c>
    </row>
    <row r="41" spans="1:28" s="17" customFormat="1" x14ac:dyDescent="0.55000000000000004">
      <c r="A41" s="15">
        <v>21910262801</v>
      </c>
      <c r="B41" s="15">
        <v>15589</v>
      </c>
      <c r="C41" s="15">
        <v>64701</v>
      </c>
      <c r="D41" s="1" t="s">
        <v>68</v>
      </c>
      <c r="E41" s="15">
        <v>859</v>
      </c>
      <c r="F41" s="21" t="s">
        <v>67</v>
      </c>
      <c r="G41" s="1" t="s">
        <v>35</v>
      </c>
      <c r="H41" s="1" t="s">
        <v>69</v>
      </c>
      <c r="I41" s="1">
        <v>2.5</v>
      </c>
      <c r="J41" s="26">
        <v>41291</v>
      </c>
      <c r="K41" s="26">
        <v>41312</v>
      </c>
      <c r="L41" s="1">
        <v>5</v>
      </c>
      <c r="M41" s="15" t="s">
        <v>83</v>
      </c>
      <c r="N41" s="15" t="s">
        <v>83</v>
      </c>
      <c r="O41" s="15" t="s">
        <v>83</v>
      </c>
      <c r="P41" s="15" t="s">
        <v>83</v>
      </c>
      <c r="Q41" s="21">
        <v>50.5</v>
      </c>
      <c r="R41" s="21">
        <v>8.6</v>
      </c>
      <c r="S41" s="21">
        <v>7.2</v>
      </c>
      <c r="T41" s="15">
        <v>82</v>
      </c>
      <c r="U41" s="15">
        <v>22</v>
      </c>
      <c r="V41" s="16">
        <v>18</v>
      </c>
      <c r="W41" s="16">
        <v>34</v>
      </c>
      <c r="X41" s="16">
        <v>0</v>
      </c>
      <c r="Y41" s="16">
        <v>0</v>
      </c>
      <c r="Z41" s="16">
        <f t="shared" si="1"/>
        <v>156</v>
      </c>
      <c r="AA41" s="15"/>
      <c r="AB41" s="15"/>
    </row>
    <row r="42" spans="1:28" x14ac:dyDescent="0.55000000000000004">
      <c r="A42" s="15">
        <v>21910263901</v>
      </c>
      <c r="B42" s="17">
        <v>15568</v>
      </c>
      <c r="C42" s="15">
        <v>59001</v>
      </c>
      <c r="D42" s="1" t="s">
        <v>68</v>
      </c>
      <c r="E42" s="15">
        <v>287</v>
      </c>
      <c r="F42" s="21" t="s">
        <v>67</v>
      </c>
      <c r="G42" s="1" t="s">
        <v>35</v>
      </c>
      <c r="H42" s="1" t="s">
        <v>69</v>
      </c>
      <c r="I42" s="1">
        <v>25</v>
      </c>
      <c r="J42" s="26">
        <v>41206</v>
      </c>
      <c r="K42" s="26">
        <v>41227</v>
      </c>
      <c r="L42" s="1">
        <v>2</v>
      </c>
      <c r="M42" s="15" t="s">
        <v>83</v>
      </c>
      <c r="N42" s="15" t="s">
        <v>83</v>
      </c>
      <c r="O42" s="15" t="s">
        <v>83</v>
      </c>
      <c r="P42" s="15" t="s">
        <v>83</v>
      </c>
      <c r="Q42" s="21">
        <v>44.6</v>
      </c>
      <c r="R42" s="21">
        <v>7.6</v>
      </c>
      <c r="S42" s="21">
        <v>7</v>
      </c>
      <c r="T42" s="15">
        <v>207</v>
      </c>
      <c r="U42" s="15">
        <v>22</v>
      </c>
      <c r="V42" s="16">
        <v>43</v>
      </c>
      <c r="W42" s="16">
        <v>18</v>
      </c>
      <c r="X42" s="16">
        <v>0</v>
      </c>
      <c r="Y42" s="16">
        <v>0</v>
      </c>
      <c r="Z42" s="16">
        <f t="shared" si="1"/>
        <v>290</v>
      </c>
    </row>
    <row r="43" spans="1:28" s="2" customFormat="1" x14ac:dyDescent="0.55000000000000004">
      <c r="A43" s="15">
        <v>21910264001</v>
      </c>
      <c r="B43" s="15">
        <v>15050</v>
      </c>
      <c r="C43" s="15">
        <v>80601</v>
      </c>
      <c r="D43" s="1" t="s">
        <v>68</v>
      </c>
      <c r="E43" s="15">
        <v>288</v>
      </c>
      <c r="F43" s="21" t="s">
        <v>67</v>
      </c>
      <c r="G43" s="1" t="s">
        <v>35</v>
      </c>
      <c r="H43" s="1" t="s">
        <v>69</v>
      </c>
      <c r="I43" s="1">
        <v>25</v>
      </c>
      <c r="J43" s="26">
        <v>41206</v>
      </c>
      <c r="K43" s="26">
        <v>41227</v>
      </c>
      <c r="L43" s="1">
        <v>2</v>
      </c>
      <c r="M43" s="15" t="s">
        <v>83</v>
      </c>
      <c r="N43" s="15" t="s">
        <v>83</v>
      </c>
      <c r="O43" s="15" t="s">
        <v>83</v>
      </c>
      <c r="P43" s="15" t="s">
        <v>83</v>
      </c>
      <c r="Q43" s="21">
        <v>54.4</v>
      </c>
      <c r="R43" s="21">
        <v>11.6</v>
      </c>
      <c r="S43" s="21">
        <v>13</v>
      </c>
      <c r="T43" s="15">
        <v>388</v>
      </c>
      <c r="U43" s="15">
        <v>132</v>
      </c>
      <c r="V43" s="16">
        <v>61</v>
      </c>
      <c r="W43" s="16">
        <v>138</v>
      </c>
      <c r="X43" s="16">
        <v>14</v>
      </c>
      <c r="Y43" s="16">
        <v>3</v>
      </c>
      <c r="Z43" s="16">
        <f t="shared" si="1"/>
        <v>736</v>
      </c>
      <c r="AA43" s="15" t="s">
        <v>113</v>
      </c>
    </row>
    <row r="44" spans="1:28" x14ac:dyDescent="0.55000000000000004">
      <c r="A44" s="15">
        <v>21910264101</v>
      </c>
      <c r="B44" s="15">
        <v>15051</v>
      </c>
      <c r="C44" s="15">
        <v>74401</v>
      </c>
      <c r="D44" s="1" t="s">
        <v>68</v>
      </c>
      <c r="E44" s="15">
        <v>528</v>
      </c>
      <c r="F44" s="21" t="s">
        <v>67</v>
      </c>
      <c r="G44" s="1" t="s">
        <v>35</v>
      </c>
      <c r="H44" s="1" t="s">
        <v>69</v>
      </c>
      <c r="I44" s="1">
        <v>25</v>
      </c>
      <c r="J44" s="26">
        <v>41232</v>
      </c>
      <c r="K44" s="26">
        <v>41253</v>
      </c>
      <c r="L44" s="1">
        <v>3</v>
      </c>
      <c r="M44" s="15" t="s">
        <v>83</v>
      </c>
      <c r="N44" s="15" t="s">
        <v>83</v>
      </c>
      <c r="O44" s="15" t="s">
        <v>83</v>
      </c>
      <c r="P44" s="15" t="s">
        <v>83</v>
      </c>
      <c r="Q44" s="21">
        <v>45.5</v>
      </c>
      <c r="R44" s="21">
        <v>6.1</v>
      </c>
      <c r="S44" s="21">
        <v>6.4</v>
      </c>
      <c r="T44" s="15">
        <v>140</v>
      </c>
      <c r="U44" s="15">
        <v>75</v>
      </c>
      <c r="V44" s="16">
        <v>39</v>
      </c>
      <c r="W44" s="16">
        <v>81</v>
      </c>
      <c r="X44" s="16">
        <v>2</v>
      </c>
      <c r="Y44" s="16">
        <v>0</v>
      </c>
      <c r="Z44" s="16">
        <f t="shared" si="1"/>
        <v>337</v>
      </c>
      <c r="AA44" s="15" t="s">
        <v>91</v>
      </c>
    </row>
    <row r="45" spans="1:28" x14ac:dyDescent="0.55000000000000004">
      <c r="A45" s="15">
        <v>21910264201</v>
      </c>
      <c r="B45" s="15">
        <v>15569</v>
      </c>
      <c r="C45" s="15">
        <v>70101</v>
      </c>
      <c r="D45" s="1" t="s">
        <v>68</v>
      </c>
      <c r="E45" s="15">
        <v>517</v>
      </c>
      <c r="F45" s="21" t="s">
        <v>67</v>
      </c>
      <c r="G45" s="1" t="s">
        <v>35</v>
      </c>
      <c r="H45" s="1" t="s">
        <v>69</v>
      </c>
      <c r="I45" s="1">
        <v>25</v>
      </c>
      <c r="J45" s="26">
        <v>41233</v>
      </c>
      <c r="K45" s="26">
        <v>41254</v>
      </c>
      <c r="L45" s="1">
        <v>3</v>
      </c>
      <c r="M45" s="15" t="s">
        <v>83</v>
      </c>
      <c r="N45" s="15" t="s">
        <v>83</v>
      </c>
      <c r="O45" s="15" t="s">
        <v>83</v>
      </c>
      <c r="P45" s="15" t="s">
        <v>83</v>
      </c>
      <c r="Q45" s="21">
        <v>48.7</v>
      </c>
      <c r="R45" s="21">
        <v>6.7</v>
      </c>
      <c r="S45" s="21">
        <v>5.3</v>
      </c>
      <c r="T45" s="15">
        <v>285</v>
      </c>
      <c r="U45" s="15">
        <v>74</v>
      </c>
      <c r="V45" s="16">
        <v>39</v>
      </c>
      <c r="W45" s="16">
        <v>49</v>
      </c>
      <c r="X45" s="16">
        <v>0</v>
      </c>
      <c r="Y45" s="16">
        <v>0</v>
      </c>
      <c r="Z45" s="16">
        <f t="shared" si="1"/>
        <v>447</v>
      </c>
      <c r="AA45" s="15" t="s">
        <v>107</v>
      </c>
    </row>
    <row r="46" spans="1:28" x14ac:dyDescent="0.55000000000000004">
      <c r="A46" s="15">
        <v>21910264301</v>
      </c>
      <c r="B46" s="15">
        <v>15047</v>
      </c>
      <c r="C46" s="15">
        <v>60701</v>
      </c>
      <c r="D46" s="1" t="s">
        <v>68</v>
      </c>
      <c r="E46" s="15">
        <v>524</v>
      </c>
      <c r="F46" s="21" t="s">
        <v>67</v>
      </c>
      <c r="G46" s="1" t="s">
        <v>35</v>
      </c>
      <c r="H46" s="1" t="s">
        <v>69</v>
      </c>
      <c r="I46" s="1">
        <v>25</v>
      </c>
      <c r="J46" s="26">
        <v>41233</v>
      </c>
      <c r="K46" s="26">
        <v>41254</v>
      </c>
      <c r="L46" s="1">
        <v>3</v>
      </c>
      <c r="M46" s="15" t="s">
        <v>83</v>
      </c>
      <c r="N46" s="15" t="s">
        <v>83</v>
      </c>
      <c r="O46" s="15" t="s">
        <v>83</v>
      </c>
      <c r="P46" s="15" t="s">
        <v>83</v>
      </c>
      <c r="Q46" s="21">
        <v>48.1</v>
      </c>
      <c r="R46" s="21">
        <v>8.1999999999999993</v>
      </c>
      <c r="S46" s="21">
        <v>8.9</v>
      </c>
      <c r="T46" s="15">
        <v>184</v>
      </c>
      <c r="U46" s="15">
        <v>53</v>
      </c>
      <c r="V46" s="16">
        <v>39</v>
      </c>
      <c r="W46" s="16">
        <v>58</v>
      </c>
      <c r="X46" s="16">
        <v>48</v>
      </c>
      <c r="Y46" s="16">
        <v>3</v>
      </c>
      <c r="Z46" s="16">
        <f t="shared" si="1"/>
        <v>385</v>
      </c>
      <c r="AA46" s="15" t="s">
        <v>106</v>
      </c>
    </row>
    <row r="47" spans="1:28" x14ac:dyDescent="0.55000000000000004">
      <c r="A47" s="15">
        <v>21910264401</v>
      </c>
      <c r="B47" s="17">
        <v>15570</v>
      </c>
      <c r="C47" s="15">
        <v>73101</v>
      </c>
      <c r="D47" s="1" t="s">
        <v>68</v>
      </c>
      <c r="E47" s="15">
        <v>526</v>
      </c>
      <c r="F47" s="21" t="s">
        <v>67</v>
      </c>
      <c r="G47" s="1" t="s">
        <v>35</v>
      </c>
      <c r="H47" s="1" t="s">
        <v>69</v>
      </c>
      <c r="I47" s="1">
        <v>25</v>
      </c>
      <c r="J47" s="26">
        <v>41233</v>
      </c>
      <c r="K47" s="26">
        <v>41254</v>
      </c>
      <c r="L47" s="1">
        <v>3</v>
      </c>
      <c r="M47" s="15" t="s">
        <v>83</v>
      </c>
      <c r="N47" s="15" t="s">
        <v>83</v>
      </c>
      <c r="O47" s="15" t="s">
        <v>83</v>
      </c>
      <c r="P47" s="15" t="s">
        <v>83</v>
      </c>
      <c r="Q47" s="21">
        <v>50.1</v>
      </c>
      <c r="R47" s="21">
        <v>10.8</v>
      </c>
      <c r="S47" s="21">
        <v>9.5</v>
      </c>
      <c r="T47" s="15">
        <v>487</v>
      </c>
      <c r="U47" s="15">
        <v>116</v>
      </c>
      <c r="V47" s="16">
        <v>32</v>
      </c>
      <c r="W47" s="16">
        <v>86</v>
      </c>
      <c r="X47" s="16">
        <v>0</v>
      </c>
      <c r="Y47" s="16">
        <v>0</v>
      </c>
      <c r="Z47" s="16">
        <f t="shared" si="1"/>
        <v>721</v>
      </c>
    </row>
    <row r="48" spans="1:28" x14ac:dyDescent="0.55000000000000004">
      <c r="A48" s="15">
        <v>21910264501</v>
      </c>
      <c r="B48" s="15">
        <v>15048</v>
      </c>
      <c r="C48" s="15">
        <v>61601</v>
      </c>
      <c r="D48" s="1" t="s">
        <v>68</v>
      </c>
      <c r="E48" s="15">
        <v>518</v>
      </c>
      <c r="F48" s="21" t="s">
        <v>67</v>
      </c>
      <c r="G48" s="1" t="s">
        <v>35</v>
      </c>
      <c r="H48" s="1" t="s">
        <v>69</v>
      </c>
      <c r="I48" s="1">
        <v>25</v>
      </c>
      <c r="J48" s="26">
        <v>41235</v>
      </c>
      <c r="K48" s="26">
        <v>41256</v>
      </c>
      <c r="L48" s="1">
        <v>3</v>
      </c>
      <c r="M48" s="15" t="s">
        <v>83</v>
      </c>
      <c r="N48" s="15" t="s">
        <v>83</v>
      </c>
      <c r="O48" s="15" t="s">
        <v>83</v>
      </c>
      <c r="P48" s="15" t="s">
        <v>83</v>
      </c>
      <c r="Q48" s="21">
        <v>62.4</v>
      </c>
      <c r="R48" s="21">
        <v>12.5</v>
      </c>
      <c r="S48" s="21">
        <v>15.8</v>
      </c>
      <c r="T48" s="15">
        <v>425</v>
      </c>
      <c r="U48" s="15">
        <v>93</v>
      </c>
      <c r="V48" s="16">
        <v>50</v>
      </c>
      <c r="W48" s="16">
        <v>76</v>
      </c>
      <c r="X48" s="16">
        <v>41</v>
      </c>
      <c r="Y48" s="16">
        <v>0</v>
      </c>
      <c r="Z48" s="16">
        <f t="shared" si="1"/>
        <v>685</v>
      </c>
      <c r="AA48" s="15" t="s">
        <v>92</v>
      </c>
    </row>
    <row r="49" spans="1:27" x14ac:dyDescent="0.55000000000000004">
      <c r="A49" s="15">
        <v>21910264601</v>
      </c>
      <c r="B49" s="15">
        <v>15571</v>
      </c>
      <c r="C49" s="15">
        <v>73201</v>
      </c>
      <c r="D49" s="1" t="s">
        <v>68</v>
      </c>
      <c r="E49" s="15">
        <v>762</v>
      </c>
      <c r="F49" s="21" t="s">
        <v>67</v>
      </c>
      <c r="G49" s="1" t="s">
        <v>35</v>
      </c>
      <c r="H49" s="1" t="s">
        <v>69</v>
      </c>
      <c r="I49" s="1">
        <v>25</v>
      </c>
      <c r="J49" s="26">
        <v>41261</v>
      </c>
      <c r="K49" s="26">
        <v>41282</v>
      </c>
      <c r="L49" s="1">
        <v>4</v>
      </c>
      <c r="M49" s="15" t="s">
        <v>83</v>
      </c>
      <c r="N49" s="15" t="s">
        <v>83</v>
      </c>
      <c r="O49" s="15" t="s">
        <v>83</v>
      </c>
      <c r="P49" s="15" t="s">
        <v>83</v>
      </c>
      <c r="Q49" s="21">
        <v>57.8</v>
      </c>
      <c r="R49" s="21">
        <v>12</v>
      </c>
      <c r="S49" s="21">
        <v>12.9</v>
      </c>
      <c r="T49" s="15">
        <v>452</v>
      </c>
      <c r="U49" s="15">
        <v>131</v>
      </c>
      <c r="V49" s="16">
        <v>34</v>
      </c>
      <c r="W49" s="16">
        <v>92</v>
      </c>
      <c r="X49" s="16">
        <v>0</v>
      </c>
      <c r="Y49" s="16">
        <v>0</v>
      </c>
      <c r="Z49" s="16">
        <f t="shared" si="1"/>
        <v>709</v>
      </c>
      <c r="AA49" s="15" t="s">
        <v>105</v>
      </c>
    </row>
    <row r="50" spans="1:27" x14ac:dyDescent="0.55000000000000004">
      <c r="A50" s="15">
        <v>21910264701</v>
      </c>
      <c r="B50" s="15">
        <v>15049</v>
      </c>
      <c r="C50" s="15">
        <v>63801</v>
      </c>
      <c r="D50" s="1" t="s">
        <v>68</v>
      </c>
      <c r="E50" s="15">
        <v>766</v>
      </c>
      <c r="F50" s="21" t="s">
        <v>67</v>
      </c>
      <c r="G50" s="1" t="s">
        <v>35</v>
      </c>
      <c r="H50" s="1" t="s">
        <v>69</v>
      </c>
      <c r="I50" s="1">
        <v>25</v>
      </c>
      <c r="J50" s="26">
        <v>41263</v>
      </c>
      <c r="K50" s="26">
        <v>41284</v>
      </c>
      <c r="L50" s="1">
        <v>4</v>
      </c>
      <c r="M50" s="15" t="s">
        <v>83</v>
      </c>
      <c r="N50" s="15" t="s">
        <v>83</v>
      </c>
      <c r="O50" s="15" t="s">
        <v>83</v>
      </c>
      <c r="P50" s="15" t="s">
        <v>83</v>
      </c>
      <c r="Q50" s="21">
        <v>55.2</v>
      </c>
      <c r="R50" s="21">
        <v>15.4</v>
      </c>
      <c r="S50" s="21">
        <v>16.5</v>
      </c>
      <c r="T50" s="15">
        <v>398</v>
      </c>
      <c r="U50" s="15">
        <v>113</v>
      </c>
      <c r="V50" s="16">
        <v>77</v>
      </c>
      <c r="W50" s="16">
        <v>112</v>
      </c>
      <c r="X50" s="16">
        <v>75</v>
      </c>
      <c r="Y50" s="16">
        <v>5</v>
      </c>
      <c r="Z50" s="16">
        <f t="shared" si="1"/>
        <v>780</v>
      </c>
      <c r="AA50" s="15" t="s">
        <v>93</v>
      </c>
    </row>
    <row r="51" spans="1:27" x14ac:dyDescent="0.55000000000000004">
      <c r="A51" s="15">
        <v>21910264801</v>
      </c>
      <c r="B51" s="15">
        <v>15567</v>
      </c>
      <c r="C51" s="15">
        <v>62001</v>
      </c>
      <c r="D51" s="1" t="s">
        <v>68</v>
      </c>
      <c r="E51" s="15">
        <v>882</v>
      </c>
      <c r="F51" s="21" t="s">
        <v>67</v>
      </c>
      <c r="G51" s="1" t="s">
        <v>35</v>
      </c>
      <c r="H51" s="1" t="s">
        <v>69</v>
      </c>
      <c r="I51" s="1">
        <v>25</v>
      </c>
      <c r="J51" s="26">
        <v>41292</v>
      </c>
      <c r="K51" s="26">
        <v>41313</v>
      </c>
      <c r="L51" s="1">
        <v>5</v>
      </c>
      <c r="M51" s="15" t="s">
        <v>83</v>
      </c>
      <c r="N51" s="15" t="s">
        <v>83</v>
      </c>
      <c r="O51" s="15" t="s">
        <v>83</v>
      </c>
      <c r="P51" s="15" t="s">
        <v>83</v>
      </c>
      <c r="Q51" s="21">
        <v>46.6</v>
      </c>
      <c r="R51" s="21">
        <v>8.3000000000000007</v>
      </c>
      <c r="S51" s="21">
        <v>6.1</v>
      </c>
      <c r="T51" s="15">
        <v>56</v>
      </c>
      <c r="U51" s="15">
        <v>19</v>
      </c>
      <c r="V51" s="16">
        <v>25</v>
      </c>
      <c r="W51" s="16">
        <v>48</v>
      </c>
      <c r="X51" s="16">
        <v>0</v>
      </c>
      <c r="Y51" s="16">
        <v>0</v>
      </c>
      <c r="Z51" s="16">
        <f t="shared" si="1"/>
        <v>148</v>
      </c>
    </row>
    <row r="52" spans="1:27" x14ac:dyDescent="0.55000000000000004">
      <c r="A52" s="15">
        <v>21910265901</v>
      </c>
      <c r="B52" s="15">
        <v>15081</v>
      </c>
      <c r="C52" s="15">
        <v>66801</v>
      </c>
      <c r="D52" s="1" t="s">
        <v>68</v>
      </c>
      <c r="E52" s="15">
        <v>57</v>
      </c>
      <c r="F52" s="21" t="s">
        <v>67</v>
      </c>
      <c r="G52" s="1" t="s">
        <v>35</v>
      </c>
      <c r="H52" s="1" t="s">
        <v>69</v>
      </c>
      <c r="I52" s="1">
        <v>250</v>
      </c>
      <c r="J52" s="26">
        <v>41177</v>
      </c>
      <c r="K52" s="26">
        <v>41198</v>
      </c>
      <c r="L52" s="1">
        <v>1</v>
      </c>
      <c r="M52" s="15">
        <v>0</v>
      </c>
      <c r="N52" s="15">
        <v>16</v>
      </c>
      <c r="O52" s="15">
        <v>0</v>
      </c>
      <c r="P52" s="15">
        <v>9</v>
      </c>
      <c r="Q52" s="21">
        <v>41.1</v>
      </c>
      <c r="R52" s="21">
        <v>8</v>
      </c>
      <c r="S52" s="21">
        <v>8.5</v>
      </c>
      <c r="T52" s="15">
        <v>159</v>
      </c>
      <c r="U52" s="15">
        <v>22</v>
      </c>
      <c r="V52" s="16">
        <v>29</v>
      </c>
      <c r="W52" s="16">
        <v>80</v>
      </c>
      <c r="X52" s="16">
        <v>8</v>
      </c>
      <c r="Y52" s="16">
        <v>0</v>
      </c>
      <c r="Z52" s="16">
        <f t="shared" si="1"/>
        <v>298</v>
      </c>
      <c r="AA52" s="15" t="s">
        <v>114</v>
      </c>
    </row>
    <row r="53" spans="1:27" x14ac:dyDescent="0.55000000000000004">
      <c r="A53" s="15">
        <v>21910266001</v>
      </c>
      <c r="B53" s="15">
        <v>15083</v>
      </c>
      <c r="C53" s="15">
        <v>73701</v>
      </c>
      <c r="D53" s="1" t="s">
        <v>68</v>
      </c>
      <c r="E53" s="15">
        <v>305</v>
      </c>
      <c r="F53" s="21" t="s">
        <v>67</v>
      </c>
      <c r="G53" s="1" t="s">
        <v>35</v>
      </c>
      <c r="H53" s="1" t="s">
        <v>69</v>
      </c>
      <c r="I53" s="1">
        <v>250</v>
      </c>
      <c r="J53" s="26">
        <v>41207</v>
      </c>
      <c r="K53" s="26">
        <v>41228</v>
      </c>
      <c r="L53" s="1">
        <v>2</v>
      </c>
      <c r="M53" s="15" t="s">
        <v>83</v>
      </c>
      <c r="N53" s="15" t="s">
        <v>83</v>
      </c>
      <c r="O53" s="15" t="s">
        <v>83</v>
      </c>
      <c r="P53" s="15" t="s">
        <v>83</v>
      </c>
      <c r="Q53" s="21">
        <v>48.4</v>
      </c>
      <c r="R53" s="21">
        <v>9.4</v>
      </c>
      <c r="S53" s="21">
        <v>7.9</v>
      </c>
      <c r="T53" s="15">
        <v>116</v>
      </c>
      <c r="U53" s="15">
        <v>36</v>
      </c>
      <c r="V53" s="16">
        <v>25</v>
      </c>
      <c r="W53" s="16">
        <v>73</v>
      </c>
      <c r="X53" s="16">
        <v>2</v>
      </c>
      <c r="Y53" s="16">
        <v>0</v>
      </c>
      <c r="Z53" s="16">
        <f t="shared" si="1"/>
        <v>252</v>
      </c>
      <c r="AA53" s="15" t="s">
        <v>90</v>
      </c>
    </row>
    <row r="54" spans="1:27" x14ac:dyDescent="0.55000000000000004">
      <c r="A54" s="15">
        <v>21910266101</v>
      </c>
      <c r="B54" s="17">
        <v>15580</v>
      </c>
      <c r="C54" s="15">
        <v>81801</v>
      </c>
      <c r="D54" s="1" t="s">
        <v>68</v>
      </c>
      <c r="E54" s="15">
        <v>534</v>
      </c>
      <c r="F54" s="21" t="s">
        <v>67</v>
      </c>
      <c r="G54" s="1" t="s">
        <v>35</v>
      </c>
      <c r="H54" s="1" t="s">
        <v>69</v>
      </c>
      <c r="I54" s="1">
        <v>250</v>
      </c>
      <c r="J54" s="26">
        <v>41233</v>
      </c>
      <c r="K54" s="26">
        <v>41254</v>
      </c>
      <c r="L54" s="1">
        <v>3</v>
      </c>
      <c r="M54" s="15" t="s">
        <v>83</v>
      </c>
      <c r="N54" s="15" t="s">
        <v>83</v>
      </c>
      <c r="O54" s="15" t="s">
        <v>83</v>
      </c>
      <c r="P54" s="15" t="s">
        <v>83</v>
      </c>
      <c r="Q54" s="21">
        <v>53.3</v>
      </c>
      <c r="R54" s="21">
        <v>8.5</v>
      </c>
      <c r="S54" s="21">
        <v>11.5</v>
      </c>
      <c r="T54" s="15">
        <v>219</v>
      </c>
      <c r="U54" s="15">
        <v>54</v>
      </c>
      <c r="V54" s="16">
        <v>17</v>
      </c>
      <c r="W54" s="16">
        <v>28</v>
      </c>
      <c r="X54" s="16">
        <v>0</v>
      </c>
      <c r="Y54" s="16">
        <v>0</v>
      </c>
      <c r="Z54" s="16">
        <f t="shared" si="1"/>
        <v>318</v>
      </c>
      <c r="AA54" s="15" t="s">
        <v>104</v>
      </c>
    </row>
    <row r="55" spans="1:27" x14ac:dyDescent="0.55000000000000004">
      <c r="A55" s="15">
        <v>21910266201</v>
      </c>
      <c r="B55" s="15">
        <v>15084</v>
      </c>
      <c r="C55" s="15">
        <v>70501</v>
      </c>
      <c r="D55" s="1" t="s">
        <v>68</v>
      </c>
      <c r="E55" s="15">
        <v>539</v>
      </c>
      <c r="F55" s="21" t="s">
        <v>67</v>
      </c>
      <c r="G55" s="1" t="s">
        <v>35</v>
      </c>
      <c r="H55" s="1" t="s">
        <v>69</v>
      </c>
      <c r="I55" s="1">
        <v>250</v>
      </c>
      <c r="J55" s="26">
        <v>41234</v>
      </c>
      <c r="K55" s="26">
        <v>41255</v>
      </c>
      <c r="L55" s="1">
        <v>3</v>
      </c>
      <c r="M55" s="15" t="s">
        <v>83</v>
      </c>
      <c r="N55" s="15" t="s">
        <v>83</v>
      </c>
      <c r="O55" s="15" t="s">
        <v>83</v>
      </c>
      <c r="P55" s="15" t="s">
        <v>83</v>
      </c>
      <c r="Q55" s="21">
        <v>52.4</v>
      </c>
      <c r="R55" s="21">
        <v>12.9</v>
      </c>
      <c r="S55" s="21">
        <v>9.5</v>
      </c>
      <c r="T55" s="15">
        <v>226</v>
      </c>
      <c r="U55" s="15">
        <v>37</v>
      </c>
      <c r="V55" s="16">
        <v>69</v>
      </c>
      <c r="W55" s="16">
        <v>82</v>
      </c>
      <c r="X55" s="16">
        <v>13</v>
      </c>
      <c r="Y55" s="16">
        <v>0</v>
      </c>
      <c r="Z55" s="16">
        <f t="shared" si="1"/>
        <v>427</v>
      </c>
      <c r="AA55" s="15" t="s">
        <v>103</v>
      </c>
    </row>
    <row r="56" spans="1:27" x14ac:dyDescent="0.55000000000000004">
      <c r="A56" s="15">
        <v>21910266301</v>
      </c>
      <c r="B56" s="15">
        <v>15581</v>
      </c>
      <c r="C56" s="15">
        <v>66001</v>
      </c>
      <c r="D56" s="1" t="s">
        <v>68</v>
      </c>
      <c r="E56" s="15">
        <v>542</v>
      </c>
      <c r="F56" s="21" t="s">
        <v>67</v>
      </c>
      <c r="G56" s="1" t="s">
        <v>35</v>
      </c>
      <c r="H56" s="1" t="s">
        <v>69</v>
      </c>
      <c r="I56" s="1">
        <v>250</v>
      </c>
      <c r="J56" s="26">
        <v>41234</v>
      </c>
      <c r="K56" s="26">
        <v>41255</v>
      </c>
      <c r="L56" s="1">
        <v>3</v>
      </c>
      <c r="M56" s="15" t="s">
        <v>83</v>
      </c>
      <c r="N56" s="15" t="s">
        <v>83</v>
      </c>
      <c r="O56" s="15" t="s">
        <v>83</v>
      </c>
      <c r="P56" s="15" t="s">
        <v>83</v>
      </c>
      <c r="Q56" s="21">
        <v>41.1</v>
      </c>
      <c r="R56" s="21">
        <v>4</v>
      </c>
      <c r="S56" s="21">
        <v>3.9</v>
      </c>
      <c r="T56" s="15">
        <v>152</v>
      </c>
      <c r="U56" s="15">
        <v>60</v>
      </c>
      <c r="V56" s="16">
        <v>21</v>
      </c>
      <c r="W56" s="16">
        <v>38</v>
      </c>
      <c r="X56" s="16">
        <v>0</v>
      </c>
      <c r="Y56" s="16">
        <v>0</v>
      </c>
      <c r="Z56" s="16">
        <f t="shared" si="1"/>
        <v>271</v>
      </c>
    </row>
    <row r="57" spans="1:27" x14ac:dyDescent="0.55000000000000004">
      <c r="A57" s="15">
        <v>21910266401</v>
      </c>
      <c r="B57" s="17">
        <v>15578</v>
      </c>
      <c r="C57" s="15">
        <v>71401</v>
      </c>
      <c r="D57" s="1" t="s">
        <v>68</v>
      </c>
      <c r="E57" s="15">
        <v>780</v>
      </c>
      <c r="F57" s="21" t="s">
        <v>67</v>
      </c>
      <c r="G57" s="1" t="s">
        <v>35</v>
      </c>
      <c r="H57" s="1" t="s">
        <v>69</v>
      </c>
      <c r="I57" s="1">
        <v>250</v>
      </c>
      <c r="J57" s="26">
        <v>41267</v>
      </c>
      <c r="K57" s="26">
        <v>41288</v>
      </c>
      <c r="L57" s="1">
        <v>4</v>
      </c>
      <c r="M57" s="15" t="s">
        <v>83</v>
      </c>
      <c r="N57" s="15" t="s">
        <v>83</v>
      </c>
      <c r="O57" s="15" t="s">
        <v>83</v>
      </c>
      <c r="P57" s="15" t="s">
        <v>83</v>
      </c>
      <c r="Q57" s="21">
        <v>53.4</v>
      </c>
      <c r="R57" s="21">
        <v>9.8000000000000007</v>
      </c>
      <c r="S57" s="21">
        <v>9.6</v>
      </c>
      <c r="T57" s="15">
        <v>185</v>
      </c>
      <c r="U57" s="15">
        <v>32</v>
      </c>
      <c r="V57" s="16">
        <v>67</v>
      </c>
      <c r="W57" s="16">
        <v>70</v>
      </c>
      <c r="X57" s="16">
        <v>1</v>
      </c>
      <c r="Y57" s="16">
        <v>8</v>
      </c>
      <c r="Z57" s="16">
        <f t="shared" si="1"/>
        <v>363</v>
      </c>
    </row>
    <row r="58" spans="1:27" x14ac:dyDescent="0.55000000000000004">
      <c r="A58" s="15">
        <v>21910266501</v>
      </c>
      <c r="B58" s="15">
        <v>15085</v>
      </c>
      <c r="C58" s="15">
        <v>73301</v>
      </c>
      <c r="D58" s="1" t="s">
        <v>68</v>
      </c>
      <c r="E58" s="15">
        <v>894</v>
      </c>
      <c r="F58" s="21" t="s">
        <v>67</v>
      </c>
      <c r="G58" s="1" t="s">
        <v>35</v>
      </c>
      <c r="H58" s="1" t="s">
        <v>69</v>
      </c>
      <c r="I58" s="1">
        <v>250</v>
      </c>
      <c r="J58" s="26">
        <v>41288</v>
      </c>
      <c r="K58" s="26">
        <v>41309</v>
      </c>
      <c r="L58" s="1">
        <v>5</v>
      </c>
      <c r="M58" s="15" t="s">
        <v>83</v>
      </c>
      <c r="N58" s="15" t="s">
        <v>83</v>
      </c>
      <c r="O58" s="15" t="s">
        <v>83</v>
      </c>
      <c r="P58" s="15" t="s">
        <v>83</v>
      </c>
      <c r="Q58" s="21">
        <v>47.4</v>
      </c>
      <c r="R58" s="21">
        <v>6.7</v>
      </c>
      <c r="S58" s="21">
        <v>6.7</v>
      </c>
      <c r="T58" s="15">
        <v>65</v>
      </c>
      <c r="U58" s="15">
        <v>13</v>
      </c>
      <c r="V58" s="16">
        <v>36</v>
      </c>
      <c r="W58" s="16">
        <v>64</v>
      </c>
      <c r="X58" s="16">
        <v>0</v>
      </c>
      <c r="Y58" s="16">
        <v>0</v>
      </c>
      <c r="Z58" s="16">
        <f t="shared" si="1"/>
        <v>178</v>
      </c>
    </row>
    <row r="59" spans="1:27" x14ac:dyDescent="0.55000000000000004">
      <c r="A59" s="15">
        <v>21910266601</v>
      </c>
      <c r="B59" s="15">
        <v>15577</v>
      </c>
      <c r="C59" s="15">
        <v>62701</v>
      </c>
      <c r="D59" s="1" t="s">
        <v>68</v>
      </c>
      <c r="E59" s="15">
        <v>900</v>
      </c>
      <c r="F59" s="21" t="s">
        <v>67</v>
      </c>
      <c r="G59" s="1" t="s">
        <v>35</v>
      </c>
      <c r="H59" s="1" t="s">
        <v>69</v>
      </c>
      <c r="I59" s="1">
        <v>250</v>
      </c>
      <c r="J59" s="26">
        <v>41289</v>
      </c>
      <c r="K59" s="26">
        <v>41310</v>
      </c>
      <c r="L59" s="1">
        <v>5</v>
      </c>
      <c r="M59" s="15" t="s">
        <v>83</v>
      </c>
      <c r="N59" s="15" t="s">
        <v>83</v>
      </c>
      <c r="O59" s="15" t="s">
        <v>83</v>
      </c>
      <c r="P59" s="15" t="s">
        <v>83</v>
      </c>
      <c r="Q59" s="21">
        <v>47.3</v>
      </c>
      <c r="R59" s="21">
        <v>2.4</v>
      </c>
      <c r="S59" s="21">
        <v>3.3</v>
      </c>
      <c r="T59" s="15">
        <v>0</v>
      </c>
      <c r="U59" s="15">
        <v>0</v>
      </c>
      <c r="V59" s="16">
        <v>0</v>
      </c>
      <c r="W59" s="16">
        <v>0</v>
      </c>
      <c r="X59" s="16">
        <v>0</v>
      </c>
      <c r="Y59" s="16">
        <v>0</v>
      </c>
      <c r="Z59" s="16">
        <f t="shared" si="1"/>
        <v>0</v>
      </c>
      <c r="AA59" s="15" t="s">
        <v>0</v>
      </c>
    </row>
    <row r="60" spans="1:27" x14ac:dyDescent="0.55000000000000004">
      <c r="A60" s="15">
        <v>21910266701</v>
      </c>
      <c r="B60" s="15">
        <v>15082</v>
      </c>
      <c r="C60" s="15">
        <v>60001</v>
      </c>
      <c r="D60" s="1" t="s">
        <v>68</v>
      </c>
      <c r="E60" s="15">
        <v>895</v>
      </c>
      <c r="F60" s="21" t="s">
        <v>67</v>
      </c>
      <c r="G60" s="1" t="s">
        <v>35</v>
      </c>
      <c r="H60" s="1" t="s">
        <v>69</v>
      </c>
      <c r="I60" s="1">
        <v>250</v>
      </c>
      <c r="J60" s="26">
        <v>41290</v>
      </c>
      <c r="K60" s="26">
        <v>41311</v>
      </c>
      <c r="L60" s="1">
        <v>5</v>
      </c>
      <c r="M60" s="15" t="s">
        <v>83</v>
      </c>
      <c r="N60" s="15" t="s">
        <v>83</v>
      </c>
      <c r="O60" s="15" t="s">
        <v>83</v>
      </c>
      <c r="P60" s="15" t="s">
        <v>83</v>
      </c>
      <c r="Q60" s="21">
        <v>41.5</v>
      </c>
      <c r="R60" s="21">
        <v>5.3</v>
      </c>
      <c r="S60" s="21">
        <v>5.8</v>
      </c>
      <c r="T60" s="15">
        <v>141</v>
      </c>
      <c r="U60" s="15">
        <v>20</v>
      </c>
      <c r="V60" s="16">
        <v>22</v>
      </c>
      <c r="W60" s="16">
        <v>60</v>
      </c>
      <c r="X60" s="16">
        <v>0</v>
      </c>
      <c r="Y60" s="16">
        <v>0</v>
      </c>
      <c r="Z60" s="16">
        <f t="shared" si="1"/>
        <v>243</v>
      </c>
    </row>
    <row r="61" spans="1:27" x14ac:dyDescent="0.55000000000000004">
      <c r="A61" s="15">
        <v>21910266801</v>
      </c>
      <c r="B61" s="15">
        <v>15579</v>
      </c>
      <c r="C61" s="15">
        <v>71801</v>
      </c>
      <c r="D61" s="1" t="s">
        <v>68</v>
      </c>
      <c r="E61" s="15">
        <v>908</v>
      </c>
      <c r="F61" s="21" t="s">
        <v>67</v>
      </c>
      <c r="G61" s="1" t="s">
        <v>35</v>
      </c>
      <c r="H61" s="1" t="s">
        <v>69</v>
      </c>
      <c r="I61" s="1">
        <v>250</v>
      </c>
      <c r="J61" s="26">
        <v>41291</v>
      </c>
      <c r="K61" s="26">
        <v>41312</v>
      </c>
      <c r="L61" s="1">
        <v>5</v>
      </c>
      <c r="M61" s="15" t="s">
        <v>83</v>
      </c>
      <c r="N61" s="15" t="s">
        <v>83</v>
      </c>
      <c r="O61" s="15" t="s">
        <v>83</v>
      </c>
      <c r="P61" s="15" t="s">
        <v>83</v>
      </c>
      <c r="Q61" s="21">
        <v>53.2</v>
      </c>
      <c r="R61" s="21">
        <v>11.1</v>
      </c>
      <c r="S61" s="21">
        <v>10.6</v>
      </c>
      <c r="T61" s="15">
        <v>285</v>
      </c>
      <c r="U61" s="15">
        <v>30</v>
      </c>
      <c r="V61" s="16">
        <v>57</v>
      </c>
      <c r="W61" s="16">
        <v>142</v>
      </c>
      <c r="X61" s="16">
        <v>0</v>
      </c>
      <c r="Y61" s="16">
        <v>10</v>
      </c>
      <c r="Z61" s="16">
        <f t="shared" si="1"/>
        <v>524</v>
      </c>
    </row>
    <row r="62" spans="1:27" x14ac:dyDescent="0.55000000000000004">
      <c r="A62" s="15">
        <v>21910267901</v>
      </c>
      <c r="B62" s="15">
        <v>15599</v>
      </c>
      <c r="C62" s="15">
        <v>71301</v>
      </c>
      <c r="D62" s="1" t="s">
        <v>68</v>
      </c>
      <c r="E62" s="15">
        <v>75</v>
      </c>
      <c r="F62" s="21" t="s">
        <v>67</v>
      </c>
      <c r="G62" s="1" t="s">
        <v>35</v>
      </c>
      <c r="H62" s="1" t="s">
        <v>69</v>
      </c>
      <c r="I62" s="1">
        <v>2500</v>
      </c>
      <c r="J62" s="26">
        <v>41176</v>
      </c>
      <c r="K62" s="26">
        <v>41197</v>
      </c>
      <c r="L62" s="1">
        <v>1</v>
      </c>
      <c r="M62" s="15">
        <v>0</v>
      </c>
      <c r="N62" s="15">
        <v>16</v>
      </c>
      <c r="O62" s="15">
        <v>0</v>
      </c>
      <c r="P62" s="15">
        <v>10</v>
      </c>
      <c r="Q62" s="21">
        <v>48.2</v>
      </c>
      <c r="R62" s="21">
        <v>18</v>
      </c>
      <c r="S62" s="21">
        <v>10.5</v>
      </c>
      <c r="T62" s="15">
        <v>109</v>
      </c>
      <c r="U62" s="15">
        <v>16</v>
      </c>
      <c r="V62" s="16">
        <v>37</v>
      </c>
      <c r="W62" s="16">
        <v>59</v>
      </c>
      <c r="X62" s="16">
        <v>0</v>
      </c>
      <c r="Y62" s="16">
        <v>0</v>
      </c>
      <c r="Z62" s="16">
        <f t="shared" si="1"/>
        <v>221</v>
      </c>
    </row>
    <row r="63" spans="1:27" x14ac:dyDescent="0.55000000000000004">
      <c r="A63" s="2">
        <v>21910268001</v>
      </c>
      <c r="B63" s="47">
        <v>15600</v>
      </c>
      <c r="C63" s="2">
        <v>62101</v>
      </c>
      <c r="D63" s="14" t="s">
        <v>68</v>
      </c>
      <c r="E63" s="2">
        <v>558</v>
      </c>
      <c r="F63" s="48" t="s">
        <v>67</v>
      </c>
      <c r="G63" s="14" t="s">
        <v>35</v>
      </c>
      <c r="H63" s="14" t="s">
        <v>69</v>
      </c>
      <c r="I63" s="14">
        <v>2500</v>
      </c>
      <c r="J63" s="49">
        <v>41232</v>
      </c>
      <c r="K63" s="49">
        <v>41253</v>
      </c>
      <c r="L63" s="14">
        <v>3</v>
      </c>
      <c r="M63" s="2" t="s">
        <v>83</v>
      </c>
      <c r="N63" s="2" t="s">
        <v>83</v>
      </c>
      <c r="O63" s="2" t="s">
        <v>83</v>
      </c>
      <c r="P63" s="2" t="s">
        <v>83</v>
      </c>
      <c r="Q63" s="48">
        <v>42.8</v>
      </c>
      <c r="R63" s="48">
        <v>7.1</v>
      </c>
      <c r="S63" s="48">
        <v>7.7</v>
      </c>
      <c r="T63" s="2">
        <v>336</v>
      </c>
      <c r="U63" s="2">
        <v>60</v>
      </c>
      <c r="V63" s="50">
        <v>29</v>
      </c>
      <c r="W63" s="50">
        <v>58</v>
      </c>
      <c r="X63" s="50">
        <v>0</v>
      </c>
      <c r="Y63" s="50">
        <v>0</v>
      </c>
      <c r="Z63" s="50">
        <f t="shared" si="1"/>
        <v>483</v>
      </c>
      <c r="AA63" s="2" t="s">
        <v>112</v>
      </c>
    </row>
    <row r="64" spans="1:27" x14ac:dyDescent="0.55000000000000004">
      <c r="A64" s="15">
        <v>21910268101</v>
      </c>
      <c r="B64" s="17">
        <v>15598</v>
      </c>
      <c r="C64" s="15">
        <v>59901</v>
      </c>
      <c r="D64" s="1" t="s">
        <v>68</v>
      </c>
      <c r="E64" s="15">
        <v>313</v>
      </c>
      <c r="F64" s="21" t="s">
        <v>67</v>
      </c>
      <c r="G64" s="1" t="s">
        <v>35</v>
      </c>
      <c r="H64" s="1" t="s">
        <v>69</v>
      </c>
      <c r="I64" s="1">
        <v>2500</v>
      </c>
      <c r="J64" s="26">
        <v>41208</v>
      </c>
      <c r="K64" s="26">
        <v>41229</v>
      </c>
      <c r="L64" s="1">
        <v>2</v>
      </c>
      <c r="M64" s="15" t="s">
        <v>83</v>
      </c>
      <c r="N64" s="15" t="s">
        <v>83</v>
      </c>
      <c r="O64" s="15" t="s">
        <v>83</v>
      </c>
      <c r="P64" s="15" t="s">
        <v>83</v>
      </c>
      <c r="Q64" s="21">
        <v>49.2</v>
      </c>
      <c r="R64" s="21">
        <v>6.8</v>
      </c>
      <c r="S64" s="21">
        <v>9.6</v>
      </c>
      <c r="T64" s="15">
        <v>140</v>
      </c>
      <c r="U64" s="15">
        <v>6</v>
      </c>
      <c r="V64" s="16">
        <v>36</v>
      </c>
      <c r="W64" s="16">
        <v>69</v>
      </c>
      <c r="X64" s="16">
        <v>0</v>
      </c>
      <c r="Y64" s="16">
        <v>2</v>
      </c>
      <c r="Z64" s="16">
        <f t="shared" si="1"/>
        <v>253</v>
      </c>
    </row>
    <row r="65" spans="1:27" x14ac:dyDescent="0.55000000000000004">
      <c r="A65" s="15">
        <v>21910268201</v>
      </c>
      <c r="B65" s="15">
        <v>15073</v>
      </c>
      <c r="C65" s="15">
        <v>71501</v>
      </c>
      <c r="D65" s="1" t="s">
        <v>68</v>
      </c>
      <c r="E65" s="15">
        <v>551</v>
      </c>
      <c r="F65" s="21" t="s">
        <v>67</v>
      </c>
      <c r="G65" s="1" t="s">
        <v>35</v>
      </c>
      <c r="H65" s="1" t="s">
        <v>69</v>
      </c>
      <c r="I65" s="1">
        <v>2500</v>
      </c>
      <c r="J65" s="26">
        <v>41233</v>
      </c>
      <c r="K65" s="26">
        <v>41254</v>
      </c>
      <c r="L65" s="1">
        <v>3</v>
      </c>
      <c r="M65" s="15" t="s">
        <v>83</v>
      </c>
      <c r="N65" s="15" t="s">
        <v>83</v>
      </c>
      <c r="O65" s="15" t="s">
        <v>83</v>
      </c>
      <c r="P65" s="15" t="s">
        <v>83</v>
      </c>
      <c r="Q65" s="21">
        <v>47.5</v>
      </c>
      <c r="R65" s="21">
        <v>9.8000000000000007</v>
      </c>
      <c r="S65" s="21">
        <v>8.4</v>
      </c>
      <c r="T65" s="15">
        <v>246</v>
      </c>
      <c r="U65" s="15">
        <v>120</v>
      </c>
      <c r="V65" s="16">
        <v>55</v>
      </c>
      <c r="W65" s="16">
        <v>85</v>
      </c>
      <c r="X65" s="16">
        <v>24</v>
      </c>
      <c r="Y65" s="16">
        <v>0</v>
      </c>
      <c r="Z65" s="16">
        <f t="shared" si="1"/>
        <v>530</v>
      </c>
    </row>
    <row r="66" spans="1:27" x14ac:dyDescent="0.55000000000000004">
      <c r="A66" s="15">
        <v>21910268301</v>
      </c>
      <c r="B66" s="15">
        <v>15075</v>
      </c>
      <c r="C66" s="15">
        <v>68801</v>
      </c>
      <c r="D66" s="1" t="s">
        <v>68</v>
      </c>
      <c r="E66" s="15">
        <v>565</v>
      </c>
      <c r="F66" s="21" t="s">
        <v>67</v>
      </c>
      <c r="G66" s="1" t="s">
        <v>35</v>
      </c>
      <c r="H66" s="1" t="s">
        <v>69</v>
      </c>
      <c r="I66" s="1">
        <v>2500</v>
      </c>
      <c r="J66" s="26">
        <v>41234</v>
      </c>
      <c r="K66" s="26">
        <v>41255</v>
      </c>
      <c r="L66" s="1">
        <v>3</v>
      </c>
      <c r="M66" s="15" t="s">
        <v>83</v>
      </c>
      <c r="N66" s="15" t="s">
        <v>83</v>
      </c>
      <c r="O66" s="15" t="s">
        <v>83</v>
      </c>
      <c r="P66" s="15" t="s">
        <v>83</v>
      </c>
      <c r="Q66" s="21">
        <v>46.4</v>
      </c>
      <c r="R66" s="21">
        <v>8.9</v>
      </c>
      <c r="S66" s="21">
        <v>7.7</v>
      </c>
      <c r="T66" s="15">
        <v>259</v>
      </c>
      <c r="U66" s="15">
        <v>50</v>
      </c>
      <c r="V66" s="16">
        <v>55</v>
      </c>
      <c r="W66" s="16">
        <v>83</v>
      </c>
      <c r="X66" s="16">
        <v>12</v>
      </c>
      <c r="Y66" s="16">
        <v>0</v>
      </c>
      <c r="Z66" s="16">
        <f t="shared" ref="Z66:Z79" si="2">SUM(T66:Y66)</f>
        <v>459</v>
      </c>
      <c r="AA66" s="15" t="s">
        <v>94</v>
      </c>
    </row>
    <row r="67" spans="1:27" x14ac:dyDescent="0.55000000000000004">
      <c r="A67" s="15">
        <v>21910268401</v>
      </c>
      <c r="B67" s="15">
        <v>15074</v>
      </c>
      <c r="C67" s="15">
        <v>82001</v>
      </c>
      <c r="D67" s="1" t="s">
        <v>68</v>
      </c>
      <c r="E67" s="15">
        <v>552</v>
      </c>
      <c r="F67" s="21" t="s">
        <v>67</v>
      </c>
      <c r="G67" s="1" t="s">
        <v>35</v>
      </c>
      <c r="H67" s="1" t="s">
        <v>69</v>
      </c>
      <c r="I67" s="1">
        <v>2500</v>
      </c>
      <c r="J67" s="26">
        <v>41235</v>
      </c>
      <c r="K67" s="26">
        <v>41256</v>
      </c>
      <c r="L67" s="1">
        <v>3</v>
      </c>
      <c r="M67" s="15" t="s">
        <v>83</v>
      </c>
      <c r="N67" s="15" t="s">
        <v>83</v>
      </c>
      <c r="O67" s="15" t="s">
        <v>83</v>
      </c>
      <c r="P67" s="15" t="s">
        <v>83</v>
      </c>
      <c r="Q67" s="21">
        <v>46.2</v>
      </c>
      <c r="R67" s="21">
        <v>9.1999999999999993</v>
      </c>
      <c r="S67" s="21">
        <v>10.3</v>
      </c>
      <c r="T67" s="15">
        <v>310</v>
      </c>
      <c r="U67" s="15">
        <v>42</v>
      </c>
      <c r="V67" s="16">
        <v>60</v>
      </c>
      <c r="W67" s="16">
        <v>114</v>
      </c>
      <c r="X67" s="16">
        <v>0</v>
      </c>
      <c r="Y67" s="16">
        <v>0</v>
      </c>
      <c r="Z67" s="16">
        <f t="shared" si="2"/>
        <v>526</v>
      </c>
    </row>
    <row r="68" spans="1:27" x14ac:dyDescent="0.55000000000000004">
      <c r="A68" s="15">
        <v>21910268501</v>
      </c>
      <c r="B68" s="15">
        <v>15597</v>
      </c>
      <c r="C68" s="15">
        <v>63301</v>
      </c>
      <c r="D68" s="1" t="s">
        <v>68</v>
      </c>
      <c r="E68" s="15">
        <v>557</v>
      </c>
      <c r="F68" s="21" t="s">
        <v>67</v>
      </c>
      <c r="G68" s="1" t="s">
        <v>35</v>
      </c>
      <c r="H68" s="1" t="s">
        <v>69</v>
      </c>
      <c r="I68" s="1">
        <v>2500</v>
      </c>
      <c r="J68" s="26">
        <v>41235</v>
      </c>
      <c r="K68" s="26">
        <v>41256</v>
      </c>
      <c r="L68" s="1">
        <v>3</v>
      </c>
      <c r="M68" s="15" t="s">
        <v>83</v>
      </c>
      <c r="N68" s="15" t="s">
        <v>83</v>
      </c>
      <c r="O68" s="15" t="s">
        <v>83</v>
      </c>
      <c r="P68" s="15" t="s">
        <v>83</v>
      </c>
      <c r="Q68" s="21">
        <v>62.1</v>
      </c>
      <c r="R68" s="21">
        <v>13.9</v>
      </c>
      <c r="S68" s="21">
        <v>15.7</v>
      </c>
      <c r="T68" s="15">
        <v>535</v>
      </c>
      <c r="U68" s="15">
        <v>169</v>
      </c>
      <c r="V68" s="16">
        <v>68</v>
      </c>
      <c r="W68" s="16">
        <v>97</v>
      </c>
      <c r="X68" s="16">
        <v>0</v>
      </c>
      <c r="Y68" s="16">
        <v>0</v>
      </c>
      <c r="Z68" s="16">
        <f t="shared" si="2"/>
        <v>869</v>
      </c>
      <c r="AA68" s="15" t="s">
        <v>116</v>
      </c>
    </row>
    <row r="69" spans="1:27" x14ac:dyDescent="0.55000000000000004">
      <c r="A69" s="15">
        <v>21910268601</v>
      </c>
      <c r="B69" s="15">
        <v>15072</v>
      </c>
      <c r="C69" s="15">
        <v>67701</v>
      </c>
      <c r="D69" s="1" t="s">
        <v>68</v>
      </c>
      <c r="E69" s="15">
        <v>796</v>
      </c>
      <c r="F69" s="21" t="s">
        <v>67</v>
      </c>
      <c r="G69" s="1" t="s">
        <v>35</v>
      </c>
      <c r="H69" s="1" t="s">
        <v>69</v>
      </c>
      <c r="I69" s="1">
        <v>2500</v>
      </c>
      <c r="J69" s="26">
        <v>41262</v>
      </c>
      <c r="K69" s="26">
        <v>41283</v>
      </c>
      <c r="L69" s="1">
        <v>4</v>
      </c>
      <c r="M69" s="15" t="s">
        <v>83</v>
      </c>
      <c r="N69" s="15" t="s">
        <v>83</v>
      </c>
      <c r="O69" s="15" t="s">
        <v>83</v>
      </c>
      <c r="P69" s="15" t="s">
        <v>83</v>
      </c>
      <c r="Q69" s="21">
        <v>56.3</v>
      </c>
      <c r="R69" s="21">
        <v>12.9</v>
      </c>
      <c r="S69" s="21">
        <v>12.4</v>
      </c>
      <c r="T69" s="15">
        <v>280</v>
      </c>
      <c r="U69" s="15">
        <v>89</v>
      </c>
      <c r="V69" s="16">
        <v>40</v>
      </c>
      <c r="W69" s="16">
        <v>93</v>
      </c>
      <c r="X69" s="16">
        <v>10</v>
      </c>
      <c r="Y69" s="16">
        <v>0</v>
      </c>
      <c r="Z69" s="16">
        <f t="shared" si="2"/>
        <v>512</v>
      </c>
    </row>
    <row r="70" spans="1:27" x14ac:dyDescent="0.55000000000000004">
      <c r="A70" s="15">
        <v>21910269901</v>
      </c>
      <c r="B70" s="15">
        <v>15583</v>
      </c>
      <c r="C70" s="15">
        <v>74701</v>
      </c>
      <c r="D70" s="1" t="s">
        <v>68</v>
      </c>
      <c r="E70" s="15">
        <v>94</v>
      </c>
      <c r="F70" s="21" t="s">
        <v>67</v>
      </c>
      <c r="G70" s="1" t="s">
        <v>35</v>
      </c>
      <c r="H70" s="1" t="s">
        <v>69</v>
      </c>
      <c r="I70" s="1">
        <v>25000</v>
      </c>
      <c r="J70" s="26">
        <v>41176</v>
      </c>
      <c r="K70" s="26">
        <v>41197</v>
      </c>
      <c r="L70" s="1">
        <v>1</v>
      </c>
      <c r="M70" s="15">
        <v>0</v>
      </c>
      <c r="N70" s="15">
        <v>16</v>
      </c>
      <c r="O70" s="15">
        <v>0</v>
      </c>
      <c r="P70" s="15">
        <v>10</v>
      </c>
      <c r="Q70" s="21">
        <v>46.3</v>
      </c>
      <c r="R70" s="21">
        <v>10.4</v>
      </c>
      <c r="S70" s="21">
        <v>8.6</v>
      </c>
      <c r="T70" s="15">
        <v>259</v>
      </c>
      <c r="U70" s="15">
        <v>58</v>
      </c>
      <c r="V70" s="16">
        <v>25</v>
      </c>
      <c r="W70" s="16">
        <v>70</v>
      </c>
      <c r="X70" s="16">
        <v>0</v>
      </c>
      <c r="Y70" s="16">
        <v>0</v>
      </c>
      <c r="Z70" s="16">
        <f t="shared" si="2"/>
        <v>412</v>
      </c>
    </row>
    <row r="71" spans="1:27" x14ac:dyDescent="0.55000000000000004">
      <c r="A71" s="15">
        <v>21910270001</v>
      </c>
      <c r="B71" s="15">
        <v>15061</v>
      </c>
      <c r="C71" s="15">
        <v>59401</v>
      </c>
      <c r="D71" s="1" t="s">
        <v>68</v>
      </c>
      <c r="E71" s="15">
        <v>336</v>
      </c>
      <c r="F71" s="21" t="s">
        <v>67</v>
      </c>
      <c r="G71" s="1" t="s">
        <v>35</v>
      </c>
      <c r="H71" s="1" t="s">
        <v>69</v>
      </c>
      <c r="I71" s="1">
        <v>25000</v>
      </c>
      <c r="J71" s="26">
        <v>41208</v>
      </c>
      <c r="K71" s="26">
        <v>41229</v>
      </c>
      <c r="L71" s="1">
        <v>2</v>
      </c>
      <c r="M71" s="15" t="s">
        <v>83</v>
      </c>
      <c r="N71" s="15" t="s">
        <v>83</v>
      </c>
      <c r="O71" s="15" t="s">
        <v>83</v>
      </c>
      <c r="P71" s="15" t="s">
        <v>83</v>
      </c>
      <c r="Q71" s="21">
        <v>49.4</v>
      </c>
      <c r="R71" s="21">
        <v>9.6999999999999993</v>
      </c>
      <c r="S71" s="21">
        <v>11.4</v>
      </c>
      <c r="T71" s="15">
        <v>319</v>
      </c>
      <c r="U71" s="15">
        <v>138</v>
      </c>
      <c r="V71" s="16">
        <v>33</v>
      </c>
      <c r="W71" s="16">
        <v>119</v>
      </c>
      <c r="X71" s="16">
        <v>19</v>
      </c>
      <c r="Y71" s="16">
        <v>0</v>
      </c>
      <c r="Z71" s="16">
        <f t="shared" si="2"/>
        <v>628</v>
      </c>
    </row>
    <row r="72" spans="1:27" x14ac:dyDescent="0.55000000000000004">
      <c r="A72" s="15">
        <v>21910270101</v>
      </c>
      <c r="B72" s="17">
        <v>15584</v>
      </c>
      <c r="C72" s="15">
        <v>73601</v>
      </c>
      <c r="D72" s="1" t="s">
        <v>68</v>
      </c>
      <c r="E72" s="15">
        <v>570</v>
      </c>
      <c r="F72" s="21" t="s">
        <v>67</v>
      </c>
      <c r="G72" s="1" t="s">
        <v>35</v>
      </c>
      <c r="H72" s="1" t="s">
        <v>69</v>
      </c>
      <c r="I72" s="1">
        <v>25000</v>
      </c>
      <c r="J72" s="26">
        <v>41232</v>
      </c>
      <c r="K72" s="26">
        <v>41253</v>
      </c>
      <c r="L72" s="1">
        <v>3</v>
      </c>
      <c r="M72" s="15" t="s">
        <v>83</v>
      </c>
      <c r="N72" s="15" t="s">
        <v>83</v>
      </c>
      <c r="O72" s="15" t="s">
        <v>83</v>
      </c>
      <c r="P72" s="15" t="s">
        <v>83</v>
      </c>
      <c r="Q72" s="21">
        <v>52.5</v>
      </c>
      <c r="R72" s="21">
        <v>6.6</v>
      </c>
      <c r="S72" s="21">
        <v>9.6</v>
      </c>
      <c r="T72" s="15">
        <v>191</v>
      </c>
      <c r="U72" s="15">
        <v>37</v>
      </c>
      <c r="V72" s="16">
        <v>44</v>
      </c>
      <c r="W72" s="16">
        <v>89</v>
      </c>
      <c r="X72" s="16">
        <v>0</v>
      </c>
      <c r="Y72" s="16">
        <v>0</v>
      </c>
      <c r="Z72" s="16">
        <f t="shared" si="2"/>
        <v>361</v>
      </c>
    </row>
    <row r="73" spans="1:27" x14ac:dyDescent="0.55000000000000004">
      <c r="A73" s="15">
        <v>21910270201</v>
      </c>
      <c r="B73" s="17">
        <v>15586</v>
      </c>
      <c r="C73" s="15">
        <v>81301</v>
      </c>
      <c r="D73" s="1" t="s">
        <v>68</v>
      </c>
      <c r="E73" s="15">
        <v>566</v>
      </c>
      <c r="F73" s="21" t="s">
        <v>67</v>
      </c>
      <c r="G73" s="1" t="s">
        <v>35</v>
      </c>
      <c r="H73" s="1" t="s">
        <v>69</v>
      </c>
      <c r="I73" s="1">
        <v>25000</v>
      </c>
      <c r="J73" s="26">
        <v>41233</v>
      </c>
      <c r="K73" s="26">
        <v>41254</v>
      </c>
      <c r="L73" s="1">
        <v>3</v>
      </c>
      <c r="M73" s="15" t="s">
        <v>83</v>
      </c>
      <c r="N73" s="15" t="s">
        <v>83</v>
      </c>
      <c r="O73" s="15" t="s">
        <v>83</v>
      </c>
      <c r="P73" s="15" t="s">
        <v>83</v>
      </c>
      <c r="Q73" s="21">
        <v>47.2</v>
      </c>
      <c r="R73" s="21">
        <v>8.4</v>
      </c>
      <c r="S73" s="21">
        <v>7.3</v>
      </c>
      <c r="T73" s="15">
        <v>267</v>
      </c>
      <c r="U73" s="15">
        <v>59</v>
      </c>
      <c r="V73" s="16">
        <v>23</v>
      </c>
      <c r="W73" s="16">
        <v>63</v>
      </c>
      <c r="X73" s="16">
        <v>0</v>
      </c>
      <c r="Y73" s="16">
        <v>0</v>
      </c>
      <c r="Z73" s="16">
        <f t="shared" si="2"/>
        <v>412</v>
      </c>
      <c r="AA73" s="15" t="s">
        <v>102</v>
      </c>
    </row>
    <row r="74" spans="1:27" x14ac:dyDescent="0.55000000000000004">
      <c r="A74" s="15">
        <v>21910270301</v>
      </c>
      <c r="B74" s="15">
        <v>15585</v>
      </c>
      <c r="C74" s="15">
        <v>63601</v>
      </c>
      <c r="D74" s="1" t="s">
        <v>68</v>
      </c>
      <c r="E74" s="15">
        <v>568</v>
      </c>
      <c r="F74" s="21" t="s">
        <v>67</v>
      </c>
      <c r="G74" s="1" t="s">
        <v>35</v>
      </c>
      <c r="H74" s="1" t="s">
        <v>69</v>
      </c>
      <c r="I74" s="1">
        <v>25000</v>
      </c>
      <c r="J74" s="26">
        <v>41233</v>
      </c>
      <c r="K74" s="26">
        <v>41254</v>
      </c>
      <c r="L74" s="1">
        <v>3</v>
      </c>
      <c r="M74" s="15" t="s">
        <v>83</v>
      </c>
      <c r="N74" s="15" t="s">
        <v>83</v>
      </c>
      <c r="O74" s="15" t="s">
        <v>83</v>
      </c>
      <c r="P74" s="15" t="s">
        <v>83</v>
      </c>
      <c r="Q74" s="21">
        <v>44.3</v>
      </c>
      <c r="R74" s="21">
        <v>10</v>
      </c>
      <c r="S74" s="21">
        <v>12.3</v>
      </c>
      <c r="T74" s="15">
        <v>352</v>
      </c>
      <c r="U74" s="15">
        <v>97</v>
      </c>
      <c r="V74" s="16">
        <v>74</v>
      </c>
      <c r="W74" s="16">
        <v>63</v>
      </c>
      <c r="X74" s="16">
        <v>0</v>
      </c>
      <c r="Y74" s="16">
        <v>0</v>
      </c>
      <c r="Z74" s="16">
        <f t="shared" si="2"/>
        <v>586</v>
      </c>
      <c r="AA74" s="15" t="s">
        <v>101</v>
      </c>
    </row>
    <row r="75" spans="1:27" x14ac:dyDescent="0.55000000000000004">
      <c r="A75" s="15">
        <v>21910270401</v>
      </c>
      <c r="B75" s="15">
        <v>15057</v>
      </c>
      <c r="C75" s="15">
        <v>62501</v>
      </c>
      <c r="D75" s="1" t="s">
        <v>68</v>
      </c>
      <c r="E75" s="15">
        <v>571</v>
      </c>
      <c r="F75" s="21" t="s">
        <v>67</v>
      </c>
      <c r="G75" s="1" t="s">
        <v>35</v>
      </c>
      <c r="H75" s="1" t="s">
        <v>69</v>
      </c>
      <c r="I75" s="1">
        <v>25000</v>
      </c>
      <c r="J75" s="26">
        <v>41233</v>
      </c>
      <c r="K75" s="26">
        <v>41254</v>
      </c>
      <c r="L75" s="1">
        <v>3</v>
      </c>
      <c r="M75" s="15" t="s">
        <v>83</v>
      </c>
      <c r="N75" s="15" t="s">
        <v>83</v>
      </c>
      <c r="O75" s="15" t="s">
        <v>83</v>
      </c>
      <c r="P75" s="15" t="s">
        <v>83</v>
      </c>
      <c r="Q75" s="21">
        <v>40.5</v>
      </c>
      <c r="R75" s="21">
        <v>8.3000000000000007</v>
      </c>
      <c r="S75" s="21">
        <v>6.7</v>
      </c>
      <c r="T75" s="15">
        <v>261</v>
      </c>
      <c r="U75" s="15">
        <v>119</v>
      </c>
      <c r="V75" s="16">
        <v>76</v>
      </c>
      <c r="W75" s="16">
        <v>95</v>
      </c>
      <c r="X75" s="16">
        <v>6</v>
      </c>
      <c r="Y75" s="16">
        <v>0</v>
      </c>
      <c r="Z75" s="16">
        <f t="shared" si="2"/>
        <v>557</v>
      </c>
    </row>
    <row r="76" spans="1:27" x14ac:dyDescent="0.55000000000000004">
      <c r="A76" s="15">
        <v>21910270501</v>
      </c>
      <c r="B76" s="15">
        <v>15060</v>
      </c>
      <c r="C76" s="15">
        <v>81001</v>
      </c>
      <c r="D76" s="1" t="s">
        <v>68</v>
      </c>
      <c r="E76" s="15">
        <v>573</v>
      </c>
      <c r="F76" s="21" t="s">
        <v>67</v>
      </c>
      <c r="G76" s="1" t="s">
        <v>35</v>
      </c>
      <c r="H76" s="1" t="s">
        <v>69</v>
      </c>
      <c r="I76" s="1">
        <v>25000</v>
      </c>
      <c r="J76" s="26">
        <v>41233</v>
      </c>
      <c r="K76" s="26">
        <v>41254</v>
      </c>
      <c r="L76" s="1">
        <v>3</v>
      </c>
      <c r="M76" s="15" t="s">
        <v>83</v>
      </c>
      <c r="N76" s="15" t="s">
        <v>83</v>
      </c>
      <c r="O76" s="15" t="s">
        <v>83</v>
      </c>
      <c r="P76" s="15" t="s">
        <v>83</v>
      </c>
      <c r="Q76" s="21">
        <v>44.3</v>
      </c>
      <c r="R76" s="21">
        <v>8.1999999999999993</v>
      </c>
      <c r="S76" s="21">
        <v>6.6</v>
      </c>
      <c r="T76" s="15">
        <v>213</v>
      </c>
      <c r="U76" s="15">
        <v>59</v>
      </c>
      <c r="V76" s="16">
        <v>33</v>
      </c>
      <c r="W76" s="16">
        <v>78</v>
      </c>
      <c r="X76" s="16">
        <v>5</v>
      </c>
      <c r="Y76" s="16">
        <v>0</v>
      </c>
      <c r="Z76" s="16">
        <f t="shared" si="2"/>
        <v>388</v>
      </c>
    </row>
    <row r="77" spans="1:27" x14ac:dyDescent="0.55000000000000004">
      <c r="A77" s="15">
        <v>21910270601</v>
      </c>
      <c r="B77" s="15">
        <v>15059</v>
      </c>
      <c r="C77" s="15">
        <v>65401</v>
      </c>
      <c r="D77" s="1" t="s">
        <v>68</v>
      </c>
      <c r="E77" s="15">
        <v>575</v>
      </c>
      <c r="F77" s="21" t="s">
        <v>67</v>
      </c>
      <c r="G77" s="1" t="s">
        <v>35</v>
      </c>
      <c r="H77" s="1" t="s">
        <v>69</v>
      </c>
      <c r="I77" s="1">
        <v>25000</v>
      </c>
      <c r="J77" s="26">
        <v>41233</v>
      </c>
      <c r="K77" s="26">
        <v>41254</v>
      </c>
      <c r="L77" s="1">
        <v>3</v>
      </c>
      <c r="M77" s="15" t="s">
        <v>83</v>
      </c>
      <c r="N77" s="15" t="s">
        <v>83</v>
      </c>
      <c r="O77" s="15" t="s">
        <v>83</v>
      </c>
      <c r="P77" s="15" t="s">
        <v>83</v>
      </c>
      <c r="Q77" s="21">
        <v>51.5</v>
      </c>
      <c r="R77" s="21">
        <v>11.6</v>
      </c>
      <c r="S77" s="21">
        <v>10.5</v>
      </c>
      <c r="T77" s="15">
        <v>332</v>
      </c>
      <c r="U77" s="15">
        <v>81</v>
      </c>
      <c r="V77" s="16">
        <v>64</v>
      </c>
      <c r="W77" s="16">
        <v>85</v>
      </c>
      <c r="X77" s="16">
        <v>0</v>
      </c>
      <c r="Y77" s="16">
        <v>0</v>
      </c>
      <c r="Z77" s="16">
        <f t="shared" si="2"/>
        <v>562</v>
      </c>
    </row>
    <row r="78" spans="1:27" x14ac:dyDescent="0.55000000000000004">
      <c r="A78" s="15">
        <v>21910270701</v>
      </c>
      <c r="B78" s="17">
        <v>15582</v>
      </c>
      <c r="C78" s="15">
        <v>68101</v>
      </c>
      <c r="D78" s="1" t="s">
        <v>68</v>
      </c>
      <c r="E78" s="15">
        <v>582</v>
      </c>
      <c r="F78" s="21" t="s">
        <v>67</v>
      </c>
      <c r="G78" s="1" t="s">
        <v>35</v>
      </c>
      <c r="H78" s="1" t="s">
        <v>69</v>
      </c>
      <c r="I78" s="1">
        <v>25000</v>
      </c>
      <c r="J78" s="26">
        <v>41233</v>
      </c>
      <c r="K78" s="26">
        <v>41254</v>
      </c>
      <c r="L78" s="1">
        <v>3</v>
      </c>
      <c r="M78" s="15" t="s">
        <v>83</v>
      </c>
      <c r="N78" s="15" t="s">
        <v>83</v>
      </c>
      <c r="O78" s="15" t="s">
        <v>83</v>
      </c>
      <c r="P78" s="15" t="s">
        <v>83</v>
      </c>
      <c r="Q78" s="21">
        <v>50.4</v>
      </c>
      <c r="R78" s="21">
        <v>8.5</v>
      </c>
      <c r="S78" s="21">
        <v>9.6999999999999993</v>
      </c>
      <c r="T78" s="15">
        <v>309</v>
      </c>
      <c r="U78" s="15">
        <v>75</v>
      </c>
      <c r="V78" s="16">
        <v>34</v>
      </c>
      <c r="W78" s="16">
        <v>66</v>
      </c>
      <c r="X78" s="16">
        <v>0</v>
      </c>
      <c r="Y78" s="16">
        <v>0</v>
      </c>
      <c r="Z78" s="16">
        <f t="shared" si="2"/>
        <v>484</v>
      </c>
      <c r="AA78" s="15" t="s">
        <v>115</v>
      </c>
    </row>
    <row r="79" spans="1:27" x14ac:dyDescent="0.55000000000000004">
      <c r="A79" s="15">
        <v>21910270801</v>
      </c>
      <c r="B79" s="15">
        <v>15058</v>
      </c>
      <c r="C79" s="15">
        <v>82201</v>
      </c>
      <c r="D79" s="1" t="s">
        <v>68</v>
      </c>
      <c r="E79" s="15">
        <v>574</v>
      </c>
      <c r="F79" s="21" t="s">
        <v>67</v>
      </c>
      <c r="G79" s="1" t="s">
        <v>35</v>
      </c>
      <c r="H79" s="1" t="s">
        <v>69</v>
      </c>
      <c r="I79" s="1">
        <v>25000</v>
      </c>
      <c r="J79" s="26">
        <v>41234</v>
      </c>
      <c r="K79" s="26">
        <v>41255</v>
      </c>
      <c r="L79" s="1">
        <v>3</v>
      </c>
      <c r="M79" s="1" t="s">
        <v>83</v>
      </c>
      <c r="N79" s="1" t="s">
        <v>83</v>
      </c>
      <c r="O79" s="1" t="s">
        <v>83</v>
      </c>
      <c r="P79" s="1" t="s">
        <v>83</v>
      </c>
      <c r="Q79" s="21">
        <v>57.4</v>
      </c>
      <c r="R79" s="21">
        <v>8</v>
      </c>
      <c r="S79" s="21">
        <v>7.4</v>
      </c>
      <c r="T79" s="1">
        <v>226</v>
      </c>
      <c r="U79" s="1">
        <v>68</v>
      </c>
      <c r="V79" s="16">
        <v>46</v>
      </c>
      <c r="W79" s="16">
        <v>61</v>
      </c>
      <c r="X79" s="16">
        <v>0</v>
      </c>
      <c r="Y79" s="16">
        <v>0</v>
      </c>
      <c r="Z79" s="16">
        <f t="shared" si="2"/>
        <v>401</v>
      </c>
    </row>
    <row r="80" spans="1:27" x14ac:dyDescent="0.55000000000000004">
      <c r="F80" s="1"/>
      <c r="Q80" s="1"/>
      <c r="R80" s="22"/>
      <c r="S80" s="22"/>
      <c r="T80" s="15"/>
      <c r="U80" s="15"/>
      <c r="V80" s="15"/>
      <c r="W80" s="15"/>
      <c r="X80" s="15"/>
      <c r="Y80" s="15"/>
      <c r="Z80" s="15"/>
    </row>
    <row r="81" spans="1:26" x14ac:dyDescent="0.55000000000000004">
      <c r="A81" s="18" t="s">
        <v>34</v>
      </c>
      <c r="F81" s="1"/>
      <c r="Q81" s="1"/>
      <c r="R81" s="22"/>
      <c r="S81" s="22"/>
      <c r="T81" s="15"/>
      <c r="U81" s="15"/>
      <c r="V81" s="15"/>
      <c r="W81" s="15"/>
      <c r="X81" s="15"/>
      <c r="Y81" s="15"/>
      <c r="Z81" s="15"/>
    </row>
    <row r="82" spans="1:26" ht="16.5" x14ac:dyDescent="0.55000000000000004">
      <c r="A82" s="43" t="s">
        <v>86</v>
      </c>
      <c r="F82" s="1"/>
      <c r="Q82" s="1"/>
      <c r="R82" s="22"/>
      <c r="S82" s="22"/>
      <c r="T82" s="15"/>
      <c r="U82" s="15"/>
      <c r="V82" s="15"/>
      <c r="W82" s="15"/>
      <c r="X82" s="15"/>
      <c r="Y82" s="15"/>
      <c r="Z82" s="15"/>
    </row>
    <row r="83" spans="1:26" ht="16.5" x14ac:dyDescent="0.55000000000000004">
      <c r="A83" s="43" t="s">
        <v>118</v>
      </c>
      <c r="F83" s="1"/>
      <c r="Q83" s="1"/>
      <c r="R83" s="22"/>
      <c r="S83" s="22"/>
      <c r="T83" s="15"/>
      <c r="U83" s="15"/>
      <c r="V83" s="15"/>
      <c r="W83" s="15"/>
      <c r="X83" s="15"/>
      <c r="Y83" s="15"/>
      <c r="Z83" s="15"/>
    </row>
    <row r="84" spans="1:26" ht="16.5" x14ac:dyDescent="0.55000000000000004">
      <c r="A84" s="43" t="s">
        <v>87</v>
      </c>
      <c r="F84" s="1"/>
      <c r="Q84" s="1"/>
      <c r="R84" s="22"/>
      <c r="S84" s="22"/>
      <c r="T84" s="15"/>
      <c r="U84" s="15"/>
      <c r="V84" s="15"/>
      <c r="W84" s="15"/>
      <c r="X84" s="15"/>
      <c r="Y84" s="15"/>
      <c r="Z84" s="15"/>
    </row>
    <row r="85" spans="1:26" s="2" customFormat="1" ht="16.5" x14ac:dyDescent="0.55000000000000004">
      <c r="A85" s="12" t="s">
        <v>72</v>
      </c>
      <c r="F85" s="14"/>
      <c r="Q85" s="14"/>
      <c r="R85" s="25"/>
      <c r="S85" s="25"/>
    </row>
    <row r="86" spans="1:26" s="2" customFormat="1" ht="16.5" x14ac:dyDescent="0.55000000000000004">
      <c r="A86" s="12" t="s">
        <v>73</v>
      </c>
      <c r="F86" s="14"/>
      <c r="Q86" s="14"/>
      <c r="R86" s="25"/>
      <c r="S86" s="25"/>
    </row>
    <row r="87" spans="1:26" x14ac:dyDescent="0.55000000000000004">
      <c r="A87" s="12"/>
      <c r="F87" s="1"/>
      <c r="Q87" s="1"/>
      <c r="R87" s="22"/>
      <c r="S87" s="22"/>
      <c r="T87" s="15"/>
      <c r="U87" s="15"/>
      <c r="V87" s="15"/>
      <c r="W87" s="15"/>
      <c r="X87" s="15"/>
      <c r="Y87" s="15"/>
      <c r="Z87" s="15"/>
    </row>
    <row r="88" spans="1:26" x14ac:dyDescent="0.55000000000000004">
      <c r="F88" s="1"/>
      <c r="Q88" s="1"/>
      <c r="R88" s="22"/>
      <c r="S88" s="22"/>
      <c r="T88" s="15"/>
      <c r="U88" s="15"/>
      <c r="V88" s="15"/>
      <c r="W88" s="15"/>
      <c r="X88" s="15"/>
      <c r="Y88" s="15"/>
      <c r="Z88" s="15"/>
    </row>
    <row r="89" spans="1:26" x14ac:dyDescent="0.55000000000000004">
      <c r="T89" s="15"/>
      <c r="U89" s="15"/>
      <c r="V89" s="15"/>
      <c r="W89" s="15"/>
      <c r="X89" s="15"/>
      <c r="Y89" s="15"/>
      <c r="Z89" s="15"/>
    </row>
    <row r="90" spans="1:26" x14ac:dyDescent="0.55000000000000004">
      <c r="T90" s="15"/>
      <c r="U90" s="15"/>
      <c r="V90" s="15"/>
      <c r="W90" s="15"/>
      <c r="X90" s="15"/>
      <c r="Y90" s="15"/>
      <c r="Z90" s="15"/>
    </row>
    <row r="91" spans="1:26" x14ac:dyDescent="0.55000000000000004">
      <c r="T91" s="15"/>
      <c r="U91" s="15"/>
      <c r="V91" s="15"/>
      <c r="W91" s="15"/>
      <c r="X91" s="15"/>
      <c r="Y91" s="15"/>
      <c r="Z91" s="15"/>
    </row>
    <row r="92" spans="1:26" x14ac:dyDescent="0.55000000000000004">
      <c r="T92" s="15"/>
      <c r="U92" s="15"/>
      <c r="V92" s="15"/>
      <c r="W92" s="15"/>
      <c r="X92" s="15"/>
      <c r="Y92" s="15"/>
      <c r="Z92" s="15"/>
    </row>
    <row r="93" spans="1:26" x14ac:dyDescent="0.55000000000000004">
      <c r="T93" s="15"/>
      <c r="U93" s="15"/>
      <c r="V93" s="15"/>
      <c r="W93" s="15"/>
      <c r="X93" s="15"/>
      <c r="Y93" s="15"/>
      <c r="Z93" s="15"/>
    </row>
    <row r="94" spans="1:26" x14ac:dyDescent="0.55000000000000004">
      <c r="T94" s="15"/>
      <c r="U94" s="15"/>
      <c r="V94" s="15"/>
      <c r="W94" s="15"/>
      <c r="X94" s="15"/>
      <c r="Y94" s="15"/>
      <c r="Z94" s="15"/>
    </row>
    <row r="95" spans="1:26" x14ac:dyDescent="0.55000000000000004">
      <c r="T95" s="15"/>
      <c r="U95" s="15"/>
      <c r="V95" s="15"/>
      <c r="W95" s="15"/>
      <c r="X95" s="15"/>
      <c r="Y95" s="15"/>
      <c r="Z95" s="15"/>
    </row>
    <row r="96" spans="1:26" x14ac:dyDescent="0.55000000000000004">
      <c r="T96" s="15"/>
      <c r="U96" s="15"/>
      <c r="V96" s="15"/>
      <c r="W96" s="15"/>
      <c r="X96" s="15"/>
      <c r="Y96" s="15"/>
      <c r="Z96" s="15"/>
    </row>
    <row r="97" spans="20:26" x14ac:dyDescent="0.55000000000000004">
      <c r="T97" s="15"/>
      <c r="U97" s="15"/>
      <c r="V97" s="15"/>
      <c r="W97" s="15"/>
      <c r="X97" s="15"/>
      <c r="Y97" s="15"/>
      <c r="Z97" s="15"/>
    </row>
    <row r="98" spans="20:26" x14ac:dyDescent="0.55000000000000004">
      <c r="T98" s="15"/>
      <c r="U98" s="15"/>
      <c r="V98" s="15"/>
      <c r="W98" s="15"/>
      <c r="X98" s="15"/>
      <c r="Y98" s="15"/>
      <c r="Z98" s="15"/>
    </row>
    <row r="99" spans="20:26" x14ac:dyDescent="0.55000000000000004">
      <c r="T99" s="15"/>
      <c r="U99" s="15"/>
      <c r="V99" s="15"/>
      <c r="W99" s="15"/>
      <c r="X99" s="15"/>
      <c r="Y99" s="15"/>
      <c r="Z99" s="15"/>
    </row>
    <row r="100" spans="20:26" x14ac:dyDescent="0.55000000000000004">
      <c r="T100" s="15"/>
      <c r="U100" s="15"/>
      <c r="V100" s="15"/>
      <c r="W100" s="15"/>
      <c r="X100" s="15"/>
      <c r="Y100" s="15"/>
      <c r="Z100" s="15"/>
    </row>
  </sheetData>
  <pageMargins left="0.7" right="0.7" top="0.75" bottom="0.75" header="0.3" footer="0.3"/>
  <pageSetup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Key</vt:lpstr>
      <vt:lpstr>Follicle Count</vt:lpstr>
    </vt:vector>
  </TitlesOfParts>
  <Company>U of IL, VetMed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Flaws Set4 PND21 Ovary Follicle Count</dc:title>
  <dc:subject>CLARITY-BPA</dc:subject>
  <dc:creator>Patel, Shreya A;Dr. Jodi Flaws, NIH</dc:creator>
  <cp:keywords>CLARITY-BPA</cp:keywords>
  <cp:lastModifiedBy>Jamie Moose</cp:lastModifiedBy>
  <dcterms:created xsi:type="dcterms:W3CDTF">2013-10-10T15:47:11Z</dcterms:created>
  <dcterms:modified xsi:type="dcterms:W3CDTF">2018-09-07T18:33:01Z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nguage">
    <vt:lpwstr>English</vt:lpwstr>
  </property>
</Properties>
</file>