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Kaminski\"/>
    </mc:Choice>
  </mc:AlternateContent>
  <xr:revisionPtr revIDLastSave="0" documentId="13_ncr:1_{B5806923-A6F8-46D6-92C3-1BD665CB4712}" xr6:coauthVersionLast="34" xr6:coauthVersionMax="34" xr10:uidLastSave="{00000000-0000-0000-0000-000000000000}"/>
  <bookViews>
    <workbookView xWindow="0" yWindow="0" windowWidth="23040" windowHeight="8808" tabRatio="500" xr2:uid="{00000000-000D-0000-FFFF-FFFF00000000}"/>
  </bookViews>
  <sheets>
    <sheet name="Key" sheetId="7" r:id="rId1"/>
    <sheet name="Cellularity" sheetId="1" r:id="rId2"/>
    <sheet name="T Cell Phenotyping" sheetId="2" r:id="rId3"/>
  </sheets>
  <definedNames>
    <definedName name="_xlnm._FilterDatabase" localSheetId="1" hidden="1">Cellularity!$A$1:$W$164</definedName>
    <definedName name="_xlnm._FilterDatabase" localSheetId="2" hidden="1">'T Cell Phenotyping'!$A$1:$Z$164</definedName>
    <definedName name="Day21_Load1_thymocyte_Table" localSheetId="2">'T Cell Phenotyping'!#REF!</definedName>
    <definedName name="Day21_Load1_thymocyte_Table_1" localSheetId="0">Key!$C$44:$G$44</definedName>
    <definedName name="Day21_Load1_thymocyte_Table_1" localSheetId="2">'T Cell Phenotyping'!$U$1:$Y$1</definedName>
    <definedName name="Day21_Load1_thymocyte_Table_2" localSheetId="0">Key!$A$44:$E$44</definedName>
    <definedName name="Day21_Load2_Tcell_thymus_Table" localSheetId="2">'T Cell Phenotyping'!#REF!</definedName>
    <definedName name="Day21_Load3_Tcell_thy_Table" localSheetId="2">'T Cell Phenotyping'!$Z$1:$AD$125</definedName>
    <definedName name="Day21_Load4_Tcell_thy_Table" localSheetId="2">'T Cell Phenotyping'!$U$99:$Y$115</definedName>
    <definedName name="Day21_Load5_Tcell_thy_Table" localSheetId="2">'T Cell Phenotyping'!$U$118:$Y$158</definedName>
  </definedNames>
  <calcPr calcId="179021"/>
</workbook>
</file>

<file path=xl/calcChain.xml><?xml version="1.0" encoding="utf-8"?>
<calcChain xmlns="http://schemas.openxmlformats.org/spreadsheetml/2006/main">
  <c r="U111" i="1" l="1"/>
  <c r="U135" i="1"/>
  <c r="U155" i="1"/>
  <c r="U33" i="1"/>
  <c r="U34" i="1"/>
  <c r="U36" i="1"/>
  <c r="U60" i="1"/>
  <c r="U61" i="1"/>
  <c r="U113" i="1"/>
  <c r="U92" i="1"/>
  <c r="U154" i="1"/>
  <c r="U2" i="1"/>
  <c r="U131" i="1"/>
  <c r="U35" i="1"/>
  <c r="U93" i="1"/>
  <c r="U132" i="1"/>
  <c r="U88" i="1"/>
  <c r="U89" i="1"/>
  <c r="U153" i="1"/>
  <c r="U104" i="1"/>
  <c r="U87" i="1"/>
  <c r="U47" i="1"/>
  <c r="U73" i="1"/>
  <c r="U24" i="1"/>
  <c r="U76" i="1"/>
  <c r="U29" i="1"/>
  <c r="U137" i="1"/>
  <c r="U31" i="1"/>
  <c r="U119" i="1"/>
  <c r="U83" i="1"/>
  <c r="U122" i="1"/>
  <c r="U105" i="1"/>
  <c r="U5" i="1"/>
  <c r="U48" i="1"/>
  <c r="U127" i="1"/>
  <c r="U50" i="1"/>
  <c r="U51" i="1"/>
  <c r="U156" i="1"/>
  <c r="U15" i="1"/>
  <c r="U158" i="1"/>
  <c r="U17" i="1"/>
  <c r="U103" i="1"/>
  <c r="U19" i="1"/>
  <c r="U3" i="1"/>
  <c r="U90" i="1"/>
  <c r="U147" i="1"/>
  <c r="U148" i="1"/>
  <c r="U9" i="1"/>
  <c r="U150" i="1"/>
  <c r="U53" i="1"/>
  <c r="U151" i="1"/>
  <c r="U27" i="1"/>
  <c r="U152" i="1"/>
  <c r="U80" i="1"/>
  <c r="U99" i="1"/>
  <c r="U140" i="1"/>
  <c r="U101" i="1"/>
  <c r="U161" i="1"/>
  <c r="U162" i="1"/>
  <c r="U20" i="1"/>
  <c r="U123" i="1"/>
  <c r="U22" i="1"/>
  <c r="U70" i="1"/>
  <c r="U8" i="1"/>
  <c r="U149" i="1"/>
  <c r="U52" i="1"/>
  <c r="U114" i="1"/>
  <c r="U97" i="1"/>
  <c r="U54" i="1"/>
  <c r="U136" i="1"/>
  <c r="U57" i="1"/>
  <c r="U58" i="1"/>
  <c r="U117" i="1"/>
  <c r="U84" i="1"/>
  <c r="U85" i="1"/>
  <c r="U62" i="1"/>
  <c r="U63" i="1"/>
  <c r="U159" i="1"/>
  <c r="U42" i="1"/>
  <c r="U164" i="1"/>
  <c r="U145" i="1"/>
  <c r="U126" i="1"/>
  <c r="U91" i="1"/>
  <c r="U129" i="1"/>
  <c r="U55" i="1"/>
  <c r="U12" i="1"/>
  <c r="U30" i="1"/>
  <c r="U81" i="1"/>
  <c r="U138" i="1"/>
  <c r="U64" i="1"/>
  <c r="U160" i="1"/>
  <c r="U141" i="1"/>
  <c r="U26" i="1"/>
  <c r="U102" i="1"/>
  <c r="U46" i="1"/>
  <c r="U72" i="1"/>
  <c r="U109" i="1"/>
  <c r="U128" i="1"/>
  <c r="U49" i="1"/>
  <c r="U78" i="1"/>
  <c r="U28" i="1"/>
  <c r="U134" i="1"/>
  <c r="U32" i="1"/>
  <c r="U39" i="1"/>
  <c r="U23" i="1"/>
  <c r="U146" i="1"/>
  <c r="U94" i="1"/>
  <c r="U95" i="1"/>
  <c r="U56" i="1"/>
  <c r="U157" i="1"/>
  <c r="U7" i="1"/>
  <c r="U43" i="1"/>
  <c r="U38" i="1"/>
  <c r="U142" i="1"/>
  <c r="U118" i="1"/>
  <c r="U4" i="1"/>
  <c r="U108" i="1"/>
  <c r="U77" i="1"/>
  <c r="U25" i="1"/>
  <c r="U11" i="1"/>
  <c r="U139" i="1"/>
  <c r="U121" i="1"/>
  <c r="U18" i="1"/>
  <c r="U67" i="1"/>
  <c r="U163" i="1"/>
  <c r="U107" i="1"/>
  <c r="U6" i="1"/>
  <c r="U110" i="1"/>
  <c r="U74" i="1"/>
  <c r="U130" i="1"/>
  <c r="U96" i="1"/>
  <c r="U10" i="1"/>
  <c r="U116" i="1"/>
  <c r="U79" i="1"/>
  <c r="U13" i="1"/>
  <c r="U100" i="1"/>
  <c r="U37" i="1"/>
  <c r="U40" i="1"/>
  <c r="U66" i="1"/>
  <c r="U44" i="1"/>
  <c r="U45" i="1"/>
  <c r="U21" i="1"/>
  <c r="U106" i="1"/>
  <c r="U125" i="1"/>
  <c r="U112" i="1"/>
  <c r="U98" i="1"/>
  <c r="U14" i="1"/>
  <c r="U16" i="1"/>
  <c r="U41" i="1"/>
  <c r="U68" i="1"/>
  <c r="U69" i="1"/>
  <c r="U82" i="1"/>
  <c r="U75" i="1"/>
  <c r="U115" i="1"/>
  <c r="U120" i="1"/>
  <c r="U86" i="1"/>
  <c r="U71" i="1"/>
  <c r="T111" i="1"/>
  <c r="T135" i="1"/>
  <c r="T155" i="1"/>
  <c r="T33" i="1"/>
  <c r="T34" i="1"/>
  <c r="T36" i="1"/>
  <c r="T60" i="1"/>
  <c r="T61" i="1"/>
  <c r="T113" i="1"/>
  <c r="T92" i="1"/>
  <c r="T154" i="1"/>
  <c r="T2" i="1"/>
  <c r="T131" i="1"/>
  <c r="T35" i="1"/>
  <c r="T93" i="1"/>
  <c r="T132" i="1"/>
  <c r="T7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" type="6" refreshedVersion="0" deleted="1" background="1" saveData="1">
    <textPr fileType="mac" sourceFile="KINGSTON:BPA Study - 21 day:BPA-Load 1 T,2f,B panel:Day21 Load1 thymocyte-Table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Connection11" type="6" refreshedVersion="0" deleted="1" background="1" saveData="1">
    <textPr fileType="mac" sourceFile="KINGSTON:BPA Study - 21 day:BPA-Load 1 T,2f,B panel:Day21 Load1 thymocyte-Table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Connection12" type="6" refreshedVersion="0" deleted="1" background="1" saveData="1">
    <textPr fileType="mac" sourceFile="KINGSTON:BPA Study - 21 day:BPA-Load 1 T,2f,B panel:Day21 Load1 thymocyte-Table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Connection2" type="6" refreshedVersion="0" deleted="1" background="1" saveData="1">
    <textPr fileType="mac" sourceFile="KINGSTON:BPA Study - 21 day:BPA-T panel load 4&amp;5:Day21 Load4 Tcell thy-Table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Connection3" type="6" refreshedVersion="0" deleted="1" background="1" saveData="1">
    <textPr fileType="mac" sourceFile="KINGSTON:BPA Study - 21 day:BPA-T panel load 4&amp;5:Day21 Load5 Tcell thy-Table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Connection4" type="6" refreshedVersion="0" deleted="1" background="1" saveData="1">
    <textPr fileType="mac" sourceFile="KINGSTON:BPA Study - 21 day:BPA-T panel Thymus:Day21 Load3 Tcell thy-Tabl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<sst xmlns="http://schemas.openxmlformats.org/spreadsheetml/2006/main" count="3336" uniqueCount="425">
  <si>
    <t>3-36</t>
  </si>
  <si>
    <t>3-37</t>
  </si>
  <si>
    <t>3-38</t>
  </si>
  <si>
    <t>4-5</t>
  </si>
  <si>
    <t>3-27</t>
  </si>
  <si>
    <t>3-28</t>
  </si>
  <si>
    <t>3-29</t>
  </si>
  <si>
    <t>3-30</t>
  </si>
  <si>
    <t>27: Thymocytes_G3_G03.fcs</t>
  </si>
  <si>
    <t>28: Thymocytes_G4_G04.fcs</t>
  </si>
  <si>
    <t>31: Thymocytes_G7_G07.fcs</t>
  </si>
  <si>
    <t>32: Thymocytes_G8_G08.fcs</t>
  </si>
  <si>
    <t>33: Thymocytes_G9_G09.fcs</t>
  </si>
  <si>
    <t>1: Thymocytes_E1_E01.fcs</t>
  </si>
  <si>
    <t>2: Thymocytes_E2_E02.fcs</t>
  </si>
  <si>
    <t>3-52</t>
  </si>
  <si>
    <t>3-53</t>
  </si>
  <si>
    <t>3-54</t>
  </si>
  <si>
    <t>3-55</t>
  </si>
  <si>
    <t>3-56</t>
  </si>
  <si>
    <t>3-5</t>
  </si>
  <si>
    <t>5-28</t>
  </si>
  <si>
    <t>5-31</t>
  </si>
  <si>
    <t>5-32</t>
  </si>
  <si>
    <t>59: Thymocytes_F11_F11.fcs</t>
  </si>
  <si>
    <t>60: Thymocytes_F12_F12.fcs</t>
  </si>
  <si>
    <t>61: Thymocytes_G1_G01.fcs</t>
  </si>
  <si>
    <t>49: Thymocytes_F1_F01.fcs</t>
  </si>
  <si>
    <t>50: Thymocytes_F2_F02.fcs</t>
  </si>
  <si>
    <t>51: Thymocytes_F3_F03.fcs</t>
  </si>
  <si>
    <t>52: Thymocytes_F4_F04.fcs</t>
  </si>
  <si>
    <t>53: Thymocytes_F5_F05.fcs</t>
  </si>
  <si>
    <t>54: Thymocytes_F6_F06.fcs</t>
  </si>
  <si>
    <t>55: Thymocytes_F7_F07.fcs</t>
  </si>
  <si>
    <t>3-57</t>
  </si>
  <si>
    <t>3-58</t>
  </si>
  <si>
    <t>3-59</t>
  </si>
  <si>
    <t>25: Thymocytes_G1_G01.fcs</t>
  </si>
  <si>
    <t>26: Thymocytes_G2_G02.fcs</t>
  </si>
  <si>
    <t>3-22</t>
  </si>
  <si>
    <t>3-23</t>
  </si>
  <si>
    <t>3-24</t>
  </si>
  <si>
    <t>3-25</t>
  </si>
  <si>
    <t>3-39</t>
  </si>
  <si>
    <t>3-40</t>
  </si>
  <si>
    <t>3-41</t>
  </si>
  <si>
    <t>3-42</t>
  </si>
  <si>
    <t>3-43</t>
  </si>
  <si>
    <t>3-44</t>
  </si>
  <si>
    <t>3-45</t>
  </si>
  <si>
    <t>3-46</t>
  </si>
  <si>
    <t>3-47</t>
  </si>
  <si>
    <t>3-48</t>
  </si>
  <si>
    <t>3-4</t>
  </si>
  <si>
    <t>5: Thymocytes_B5_B05.fcs</t>
  </si>
  <si>
    <t>6: Thymocytes_B6_B06.fcs</t>
  </si>
  <si>
    <t>7: Thymocytes_B7_B07.fcs</t>
  </si>
  <si>
    <t>8: Thymocytes_B8_B08.fcs</t>
  </si>
  <si>
    <t>9: Thymocytes_B9_B09.fcs</t>
  </si>
  <si>
    <t>5-5</t>
  </si>
  <si>
    <t>12: Thymocytes_E12_E12.fcs</t>
  </si>
  <si>
    <t>13: Thymocytes_F1_F01.fcs</t>
  </si>
  <si>
    <t>10: Thymocytes_B10_B10.fcs</t>
  </si>
  <si>
    <t>11: Thymocytes_B11_B11.fcs</t>
  </si>
  <si>
    <t>56: Thymocytes_F8_F08.fcs</t>
  </si>
  <si>
    <t>57: Thymocytes_F9_F09.fcs</t>
  </si>
  <si>
    <t>38: Thymocytes_H2_H02.fcs</t>
  </si>
  <si>
    <t>39: Thymocytes_H3_H03.fcs</t>
  </si>
  <si>
    <t>40: Thymocytes_H4_H04.fcs</t>
  </si>
  <si>
    <t>41: Thymocytes_H5_H05.fcs</t>
  </si>
  <si>
    <t>26: Thymocytes_D2_D02.fcs</t>
  </si>
  <si>
    <t>27: Thymocytes_D3_D03.fcs</t>
  </si>
  <si>
    <t>28: Thymocytes_D4_D04.fcs</t>
  </si>
  <si>
    <t>29: Thymocytes_D5_D05.fcs</t>
  </si>
  <si>
    <t>30: Thymocytes_D6_D06.fcs</t>
  </si>
  <si>
    <t>31: Thymocytes_D7_D07.fcs</t>
  </si>
  <si>
    <t>32: Thymocytes_D8_D08.fcs</t>
  </si>
  <si>
    <t>33: Thymocytes_D9_D09.fcs</t>
  </si>
  <si>
    <t>34: Thymocytes_D10_D10.fcs</t>
  </si>
  <si>
    <t>35: Thymocytes_D11_D11.fcs</t>
  </si>
  <si>
    <t>36: Thymocytes_D12_D12.fcs</t>
  </si>
  <si>
    <t>37: Thymocytes_E1_E01.fcs</t>
  </si>
  <si>
    <t>38: Thymocytes_E2_E02.fcs</t>
  </si>
  <si>
    <t>58: Thymocytes_F10_F10.fcs</t>
  </si>
  <si>
    <t>4-2</t>
  </si>
  <si>
    <t>3-49</t>
  </si>
  <si>
    <t>3-50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</si>
  <si>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</si>
  <si>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</si>
  <si>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</si>
  <si>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</si>
  <si>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</si>
  <si>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</si>
  <si>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</si>
  <si>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</si>
  <si>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</si>
  <si>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</si>
  <si>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</si>
  <si>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</si>
  <si>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</si>
  <si>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</si>
  <si>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5-36</t>
  </si>
  <si>
    <t>5-37</t>
  </si>
  <si>
    <t>5-38</t>
  </si>
  <si>
    <t>5-39</t>
  </si>
  <si>
    <t>3-1</t>
  </si>
  <si>
    <t>3-2</t>
  </si>
  <si>
    <t>1: Thymocytes_B1_B01.fcs</t>
  </si>
  <si>
    <t>2: Thymocytes_B2_B02.fcs</t>
  </si>
  <si>
    <t>3: Thymocytes_B3_B03.fcs</t>
  </si>
  <si>
    <t>4: Thymocytes_B4_B04.fcs</t>
  </si>
  <si>
    <t>15: Thymocytes_F3_F03.fcs</t>
  </si>
  <si>
    <t>16: Thymocytes_F4_F04.fcs</t>
  </si>
  <si>
    <t>17: Thymocytes_F5_F05.fcs</t>
  </si>
  <si>
    <t>18: Thymocytes_F6_F06.fcs</t>
  </si>
  <si>
    <t>19: Thymocytes_F7_F07.fcs</t>
  </si>
  <si>
    <t>20: Thymocytes_F8_F08.fcs</t>
  </si>
  <si>
    <t>21: Thymocytes_F9_F09.fcs</t>
  </si>
  <si>
    <t>22: Thymocytes_F10_F10.fcs</t>
  </si>
  <si>
    <t>23: Thymocytes_F11_F11.fcs</t>
  </si>
  <si>
    <t>24: Thymocytes_F12_F12.fcs</t>
  </si>
  <si>
    <t>3-35</t>
  </si>
  <si>
    <t>3-51</t>
  </si>
  <si>
    <t>3-26</t>
  </si>
  <si>
    <t>41: Thymocytes_E5_E05.fcs</t>
  </si>
  <si>
    <t>3-34</t>
  </si>
  <si>
    <t>12: Thymocytes_B12_B12.fcs</t>
  </si>
  <si>
    <t>13: Thymocytes_C1_C01.fcs</t>
  </si>
  <si>
    <t>14: Thymocytes_C2_C02.fcs</t>
  </si>
  <si>
    <t>15: Thymocytes_C3_C03.fcs</t>
  </si>
  <si>
    <t>16: Thymocytes_C4_C04.fcs</t>
  </si>
  <si>
    <t>17: Thymocytes_C5_C05.fcs</t>
  </si>
  <si>
    <t>18: Thymocytes_C6_C06.fcs</t>
  </si>
  <si>
    <t>19: Thymocytes_C7_C07.fcs</t>
  </si>
  <si>
    <t>20: Thymocytes_C8_C08.fcs</t>
  </si>
  <si>
    <t>21: Thymocytes_C9_C09.fcs</t>
  </si>
  <si>
    <t>22: Thymocytes_C10_C10.fcs</t>
  </si>
  <si>
    <t>23: Thymocytes_C11_C11.fcs</t>
  </si>
  <si>
    <t>4-19</t>
  </si>
  <si>
    <t>4-20</t>
  </si>
  <si>
    <t>4-21</t>
  </si>
  <si>
    <t>5-1</t>
  </si>
  <si>
    <t>5-2</t>
  </si>
  <si>
    <t>5-3</t>
  </si>
  <si>
    <t>5-4</t>
  </si>
  <si>
    <t>34: Thymocytes_G10_G10.fcs</t>
  </si>
  <si>
    <t>35: Thymocytes_G11_G11.fcs</t>
  </si>
  <si>
    <t>36: Thymocytes_G12_G12.fcs</t>
  </si>
  <si>
    <t>37: Thymocytes_H1_H01.fcs</t>
  </si>
  <si>
    <t>24: Thymocytes_C12_C12.fcs</t>
  </si>
  <si>
    <t>25: Thymocytes_D1_D01.fcs</t>
  </si>
  <si>
    <t>5-34</t>
  </si>
  <si>
    <t>5-35</t>
  </si>
  <si>
    <t>42: Thymocytes_E6_E06.fcs</t>
  </si>
  <si>
    <t>43: Thymocytes_E7_E07.fcs</t>
  </si>
  <si>
    <t>44: Thymocytes_E8_E08.fcs</t>
  </si>
  <si>
    <t>45: Thymocytes_E9_E09.fcs</t>
  </si>
  <si>
    <t>46: Thymocytes_E10_E10.fcs</t>
  </si>
  <si>
    <t>3-3</t>
  </si>
  <si>
    <t>3-11</t>
  </si>
  <si>
    <t>3-12</t>
  </si>
  <si>
    <t>3-13</t>
  </si>
  <si>
    <t>3-14</t>
  </si>
  <si>
    <t>3-15</t>
  </si>
  <si>
    <t>3-16</t>
  </si>
  <si>
    <t>3-17</t>
  </si>
  <si>
    <t>3-18</t>
  </si>
  <si>
    <t>14: Thymocytes_F2_F02.fcs</t>
  </si>
  <si>
    <t>5-40</t>
  </si>
  <si>
    <t>5-41</t>
  </si>
  <si>
    <t>48: Thymocytes_E12_E12.fcs</t>
  </si>
  <si>
    <t>39: Thymocytes_E3_E03.fcs</t>
  </si>
  <si>
    <t>40: Thymocytes_E4_E04.fcs</t>
  </si>
  <si>
    <t>5-20</t>
  </si>
  <si>
    <t>5-21</t>
  </si>
  <si>
    <t>5-22</t>
  </si>
  <si>
    <t>5-23</t>
  </si>
  <si>
    <t>3-6</t>
  </si>
  <si>
    <t>3-7</t>
  </si>
  <si>
    <t>3-8</t>
  </si>
  <si>
    <t>3-9</t>
  </si>
  <si>
    <t>3-10</t>
  </si>
  <si>
    <t>47: Thymocytes_E11_E11.fcs</t>
  </si>
  <si>
    <t>5-24</t>
  </si>
  <si>
    <t>5-25</t>
  </si>
  <si>
    <t>5-26</t>
  </si>
  <si>
    <t>5-27</t>
  </si>
  <si>
    <t>3: Thymocytes_E3_E03.fcs</t>
  </si>
  <si>
    <t>4: Thymocytes_E4_E04.fcs</t>
  </si>
  <si>
    <t>5: Thymocytes_E5_E05.fcs</t>
  </si>
  <si>
    <t>6: Thymocytes_E6_E06.fcs</t>
  </si>
  <si>
    <t>7: Thymocytes_E7_E07.fcs</t>
  </si>
  <si>
    <t>8: Thymocytes_E8_E08.fcs</t>
  </si>
  <si>
    <t>9: Thymocytes_E9_E09.fcs</t>
  </si>
  <si>
    <t>10: Thymocytes_E10_E10.fcs</t>
  </si>
  <si>
    <t>11: Thymocytes_E11_E11.fcs</t>
  </si>
  <si>
    <t>3-60</t>
  </si>
  <si>
    <t>3-61</t>
  </si>
  <si>
    <t>5-33</t>
  </si>
  <si>
    <t>3-31</t>
  </si>
  <si>
    <t>3-32</t>
  </si>
  <si>
    <t>3-33</t>
  </si>
  <si>
    <t>3-19</t>
  </si>
  <si>
    <t>3-20</t>
  </si>
  <si>
    <t>3-21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</si>
  <si>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</si>
  <si>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</si>
  <si>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</si>
  <si>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</si>
  <si>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</si>
  <si>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</si>
  <si>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</si>
  <si>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</si>
  <si>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</si>
  <si>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</si>
  <si>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</si>
  <si>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</si>
  <si>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</si>
  <si>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</si>
  <si>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</si>
  <si>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4-1</t>
  </si>
  <si>
    <t>4-3</t>
  </si>
  <si>
    <t>4-4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</si>
  <si>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</si>
  <si>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</si>
  <si>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</si>
  <si>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</si>
  <si>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</si>
  <si>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</si>
  <si>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</si>
  <si>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</si>
  <si>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</si>
  <si>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</si>
  <si>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</si>
  <si>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</si>
  <si>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</si>
  <si>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4-22</t>
  </si>
  <si>
    <t>4-23</t>
  </si>
  <si>
    <t>5-29</t>
  </si>
  <si>
    <t>5-30</t>
  </si>
  <si>
    <t>1: Thymocytes_E2_E02.fcs</t>
  </si>
  <si>
    <t>2: Thymocytes_E3_E03.fcs</t>
  </si>
  <si>
    <t>3: Thymocytes_E4_E04.fcs</t>
  </si>
  <si>
    <t>4: Thymocytes_E5_E05.fcs</t>
  </si>
  <si>
    <t>5: Thymocytes_E6_E06.fcs</t>
  </si>
  <si>
    <t>6: Thymocytes_E7_E07.fcs</t>
  </si>
  <si>
    <t>7: Thymocytes_E8_E08.fcs</t>
  </si>
  <si>
    <t>8: Thymocytes_E9_E09.fcs</t>
  </si>
  <si>
    <t>9: Thymocytes_E10_E10.fcs</t>
  </si>
  <si>
    <t>10: Thymocytes_E11_E11.fcs</t>
  </si>
  <si>
    <t>11: Thymocytes_F2_F02.fcs</t>
  </si>
  <si>
    <t>12: Thymocytes_F3_F03.fcs</t>
  </si>
  <si>
    <t>13: Thymocytes_F4_F04.fcs</t>
  </si>
  <si>
    <t>14: Thymocytes_F5_F05.fcs</t>
  </si>
  <si>
    <t>15: Thymocytes_F6_F06.fcs</t>
  </si>
  <si>
    <t>29: Thymocytes_G5_G05.fcs</t>
  </si>
  <si>
    <t>30: Thymocytes_G6_G06.fcs</t>
  </si>
  <si>
    <t>1: Thymocytes_D2_D02.fcs</t>
  </si>
  <si>
    <t>2: Thymocytes_D3_D03.fcs</t>
  </si>
  <si>
    <t>3: Thymocytes_D4_D04.fcs</t>
  </si>
  <si>
    <t>4: Thymocytes_D5_D05.fcs</t>
  </si>
  <si>
    <t>5: Thymocytes_D6_D06.fcs</t>
  </si>
  <si>
    <t>6: Thymocytes_D7_D07.fcs</t>
  </si>
  <si>
    <t>7: Thymocytes_D8_D08.fcs</t>
  </si>
  <si>
    <t>8: Thymocytes_D9_D09.fcs</t>
  </si>
  <si>
    <t>9: Thymocytes_D10_D10.fcs</t>
  </si>
  <si>
    <t>10: Thymocytes_E2_E02.fcs</t>
  </si>
  <si>
    <t>11: Thymocytes_E3_E03.fcs</t>
  </si>
  <si>
    <t>12: Thymocytes_E4_E04.fcs</t>
  </si>
  <si>
    <t>13: Thymocytes_E5_E05.fcs</t>
  </si>
  <si>
    <t>14: Thymocytes_E6_E06.fcs</t>
  </si>
  <si>
    <t>15: Thymocytes_E7_E07.fcs</t>
  </si>
  <si>
    <t>16: Thymocytes_E8_E08.fcs</t>
  </si>
  <si>
    <t>17: Thymocytes_E9_E09.fcs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</si>
  <si>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</si>
  <si>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</si>
  <si>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</si>
  <si>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</si>
  <si>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</si>
  <si>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</si>
  <si>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</si>
  <si>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</si>
  <si>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</si>
  <si>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</si>
  <si>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</si>
  <si>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</si>
  <si>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</si>
  <si>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</si>
  <si>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</si>
  <si>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</si>
  <si>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</si>
  <si>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CID</t>
  </si>
  <si>
    <t>Comments</t>
  </si>
  <si>
    <t>Tissue ID</t>
  </si>
  <si>
    <t>Lab ID</t>
  </si>
  <si>
    <t>Load</t>
  </si>
  <si>
    <t>Sex</t>
  </si>
  <si>
    <t>F</t>
  </si>
  <si>
    <t>M</t>
  </si>
  <si>
    <t>Start of Gestational Overlap (GD)</t>
  </si>
  <si>
    <t>End of Gestational Overlap (GD)</t>
  </si>
  <si>
    <t>Start of Postnatal Overlap (PND)</t>
  </si>
  <si>
    <t>End of Postnatal Overlap (PND)</t>
  </si>
  <si>
    <r>
      <t>Total Thymocytes (10</t>
    </r>
    <r>
      <rPr>
        <b/>
        <vertAlign val="superscript"/>
        <sz val="11"/>
        <rFont val="Calibri"/>
        <family val="2"/>
      </rPr>
      <t>6</t>
    </r>
    <r>
      <rPr>
        <b/>
        <sz val="11"/>
        <rFont val="Calibri"/>
        <family val="2"/>
      </rPr>
      <t>)</t>
    </r>
  </si>
  <si>
    <t>Shipment delivery failed</t>
  </si>
  <si>
    <t>NA</t>
  </si>
  <si>
    <t>Study Information</t>
  </si>
  <si>
    <t>Project:</t>
  </si>
  <si>
    <t>Animal Set Number:</t>
  </si>
  <si>
    <t>Age at Removal:</t>
  </si>
  <si>
    <t>Postnatal day 21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</si>
  <si>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</si>
  <si>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</si>
  <si>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</si>
  <si>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</si>
  <si>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</si>
  <si>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</si>
  <si>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Norbert Kaminski, Ph.D.</t>
  </si>
  <si>
    <t>Release Date:</t>
  </si>
  <si>
    <t>Common Key:</t>
  </si>
  <si>
    <t>Column Label</t>
  </si>
  <si>
    <t>Explanation of Column Label</t>
  </si>
  <si>
    <t>Unique CLARITY-BPA animal identifier</t>
  </si>
  <si>
    <t>Dam Cage</t>
  </si>
  <si>
    <t>Dam cage identifier</t>
  </si>
  <si>
    <t>Tissue sample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</si>
  <si>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</si>
  <si>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</si>
  <si>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</si>
  <si>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</si>
  <si>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</si>
  <si>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</si>
  <si>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t>Compound</t>
  </si>
  <si>
    <t>Compound tested</t>
  </si>
  <si>
    <t>Dose (µg/kg body weight/day)</t>
  </si>
  <si>
    <t>Level of exposure to the compound (micrograms per kilogram body weight per day)</t>
  </si>
  <si>
    <t>Dosing arm</t>
  </si>
  <si>
    <t>Study breeding load identifier</t>
  </si>
  <si>
    <t>Sex of animal</t>
  </si>
  <si>
    <t>Footnotes:</t>
  </si>
  <si>
    <t>Cellularity Key:</t>
  </si>
  <si>
    <r>
      <t>Total cells isolated (x10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>)</t>
    </r>
  </si>
  <si>
    <r>
      <t>Total cells isolated divided by weight of tissue (x10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cells per milligram)</t>
    </r>
  </si>
  <si>
    <t>Tissue weight divided by weight of animal</t>
  </si>
  <si>
    <t>T Cell Phenotyping Key:</t>
  </si>
  <si>
    <t>Thymus</t>
  </si>
  <si>
    <t>F1</t>
  </si>
  <si>
    <t>VEH</t>
  </si>
  <si>
    <t>BPA</t>
  </si>
  <si>
    <t>EE2</t>
  </si>
  <si>
    <t>ND</t>
  </si>
  <si>
    <r>
      <t>Total Thymocytes (10</t>
    </r>
    <r>
      <rPr>
        <vertAlign val="superscript"/>
        <sz val="11"/>
        <rFont val="Calibri"/>
        <family val="2"/>
      </rPr>
      <t>6</t>
    </r>
    <r>
      <rPr>
        <sz val="11"/>
        <rFont val="Calibri"/>
        <family val="2"/>
      </rPr>
      <t>)</t>
    </r>
  </si>
  <si>
    <t>"ND" = Not determined</t>
  </si>
  <si>
    <t>CLARITY-BPA (NCTR protocol number 2191.01)</t>
  </si>
  <si>
    <t>Dosing Arm</t>
  </si>
  <si>
    <r>
      <t>Dosing Arm</t>
    </r>
    <r>
      <rPr>
        <b/>
        <vertAlign val="superscript"/>
        <sz val="11"/>
        <rFont val="Calibri"/>
        <family val="2"/>
        <scheme val="minor"/>
      </rPr>
      <t>b</t>
    </r>
  </si>
  <si>
    <r>
      <t>Sex</t>
    </r>
    <r>
      <rPr>
        <b/>
        <vertAlign val="superscript"/>
        <sz val="1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</si>
  <si>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rFont val="Calibri"/>
        <family val="2"/>
        <scheme val="minor"/>
      </rPr>
      <t>c</t>
    </r>
  </si>
  <si>
    <t>No Overlap</t>
  </si>
  <si>
    <t>Grantee lab sample identifier</t>
  </si>
  <si>
    <t>Name of FCS file</t>
  </si>
  <si>
    <t>Necropsy Weight (g)</t>
  </si>
  <si>
    <t>Thymus Weight : Body Weight</t>
  </si>
  <si>
    <t>Percent T helper and T suppressor cells</t>
  </si>
  <si>
    <t>Viability (%)</t>
  </si>
  <si>
    <t>Percent T cells</t>
  </si>
  <si>
    <t>Percent T helper cells</t>
  </si>
  <si>
    <t>Percent T suppressor cells</t>
  </si>
  <si>
    <t>Percent natural killer cells</t>
  </si>
  <si>
    <t>FCS File</t>
  </si>
  <si>
    <t>NK (%)</t>
  </si>
  <si>
    <t>CD8+ (%)</t>
  </si>
  <si>
    <t>CD4+CD8+ (%)</t>
  </si>
  <si>
    <t>CD4+ (%)</t>
  </si>
  <si>
    <t>CD3+ (%)</t>
  </si>
  <si>
    <r>
      <t>FCS File</t>
    </r>
    <r>
      <rPr>
        <b/>
        <vertAlign val="superscript"/>
        <sz val="11"/>
        <rFont val="Calibri"/>
        <family val="2"/>
      </rPr>
      <t>d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</si>
  <si>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All data available on FTP site</t>
    </r>
  </si>
  <si>
    <r>
      <t>Thymus Cellularity (10</t>
    </r>
    <r>
      <rPr>
        <vertAlign val="superscript"/>
        <sz val="11"/>
        <rFont val="Calibri"/>
        <family val="2"/>
      </rPr>
      <t>6</t>
    </r>
    <r>
      <rPr>
        <sz val="11"/>
        <rFont val="Calibri"/>
        <family val="2"/>
      </rPr>
      <t xml:space="preserve"> cells/mg)</t>
    </r>
  </si>
  <si>
    <r>
      <t>Thymus Cellularity (10</t>
    </r>
    <r>
      <rPr>
        <b/>
        <vertAlign val="superscript"/>
        <sz val="11"/>
        <rFont val="Calibri"/>
        <family val="2"/>
      </rPr>
      <t>6</t>
    </r>
    <r>
      <rPr>
        <b/>
        <sz val="11"/>
        <rFont val="Calibri"/>
        <family val="2"/>
      </rPr>
      <t xml:space="preserve"> cells/mg)</t>
    </r>
  </si>
  <si>
    <t xml:space="preserve">CD4+CD8+ (%) </t>
  </si>
  <si>
    <t>"ND" = not determined</t>
  </si>
  <si>
    <t>Body weight at necropsy (grams)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</si>
  <si>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indexed="8"/>
        <rFont val="Calibri"/>
        <family val="2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</si>
  <si>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indexed="8"/>
        <rFont val="Calibri"/>
        <family val="2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</si>
  <si>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indexed="8"/>
        <rFont val="Calibri"/>
        <family val="2"/>
      </rPr>
      <t>"VEH" = vehicle, 0.3% aqueous carboxymethylcellulose (CMC); "BPA" = bisphenol A in 0.3% CMC; "EE2" = ethinyl estradiol in 0.3% CMC</t>
    </r>
  </si>
  <si>
    <t>Thymic Weight (mg)</t>
  </si>
  <si>
    <t>Weight of thymus (milligrams)</t>
  </si>
  <si>
    <t>Percent viability</t>
  </si>
  <si>
    <t>FCS Directory</t>
  </si>
  <si>
    <r>
      <t>FCS Directory</t>
    </r>
    <r>
      <rPr>
        <b/>
        <vertAlign val="superscript"/>
        <sz val="11"/>
        <rFont val="Calibri"/>
        <family val="2"/>
      </rPr>
      <t>d</t>
    </r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</si>
  <si>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</si>
  <si>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</si>
  <si>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started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</si>
  <si>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</si>
  <si>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t>Load1_T-B_Panel\121026-Load1</t>
  </si>
  <si>
    <t>T_Panel_Load4&amp;5\130125-Load4</t>
  </si>
  <si>
    <t>T_Panel_Load4&amp;5\130319-Load5</t>
  </si>
  <si>
    <t>BPA-Load2_T-B_Panel\121121-Load_2 S,2f,T</t>
  </si>
  <si>
    <t>Load_3_Thymus</t>
  </si>
  <si>
    <t>19: Thymocytes-Load_4_G7_G07.fcs</t>
  </si>
  <si>
    <t>13: Thymocytes-Load_4_G1_G01.fcs</t>
  </si>
  <si>
    <t>1: Thymocytes-Load_4_F1_F01.fcs</t>
  </si>
  <si>
    <t>9: Thymocytes-Load_4_F9_F09.fcs</t>
  </si>
  <si>
    <t>11: Thymocytes-Load_4_F11_F11.fcs</t>
  </si>
  <si>
    <t>21: Thymocytes-Load_4_G9_G09.fcs</t>
  </si>
  <si>
    <t>12: Thymocytes-Load_4_F12_F12.fcs</t>
  </si>
  <si>
    <t>20: Thymocytes-Load_4_G8_G08.fcs</t>
  </si>
  <si>
    <t>3: Thymocytes-Load_4_F3_F03.fcs</t>
  </si>
  <si>
    <t>7: Thymocytes-Load_4_F7_F07.fcs</t>
  </si>
  <si>
    <t>17: Thymocytes-Load_4_G5_G05.fcs</t>
  </si>
  <si>
    <t>4: Thymocytes-Load_4_F4_F04.fcs</t>
  </si>
  <si>
    <t>8: Thymocytes-Load_4_F8_F08.fcs</t>
  </si>
  <si>
    <t>15: Thymocytes-Load_4_G3_G03.fcs</t>
  </si>
  <si>
    <t>16: Thymocytes-Load_4_G4_G04.fcs</t>
  </si>
  <si>
    <t>2: Thymocytes-Load_4_F2_F02.fcs</t>
  </si>
  <si>
    <t>5: Thymocytes-Load_4_F5_F05.fcs</t>
  </si>
  <si>
    <t>23: Thymocytes-Load_4_G11_G11.fcs</t>
  </si>
  <si>
    <t>6: Thymocytes-Load_4_F6_F06.fcs</t>
  </si>
  <si>
    <t>10: Thymocytes-Load_4_F10_F10.fcs</t>
  </si>
  <si>
    <t>22: Thymocytes-Load_4_G10_G10.fcs</t>
  </si>
  <si>
    <t>14: Thymocytes-Load_4_G2_G02.fcs</t>
  </si>
  <si>
    <t>18: Thymocytes-Load_4_G6_G06.fcs</t>
  </si>
  <si>
    <t>Supplemental Files</t>
  </si>
  <si>
    <t>FCS file directory</t>
  </si>
  <si>
    <r>
      <rPr>
        <sz val="11"/>
        <rFont val="Calibri"/>
        <family val="2"/>
        <scheme val="minor"/>
      </rPr>
      <t>Supplemental files are available for download through file transfer: </t>
    </r>
    <r>
      <rPr>
        <u/>
        <sz val="11"/>
        <color theme="10"/>
        <rFont val="Calibri"/>
        <family val="2"/>
        <scheme val="minor"/>
      </rPr>
      <t>CEBS FTP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</si>
</sst>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dd\-mmm\-yy"/>
  </numFmts>
  <fonts count="55" x14ac:knownFonts="1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52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2" fillId="0" borderId="0"/>
    <xf numFmtId="0" fontId="14" fillId="0" borderId="0"/>
    <xf numFmtId="0" fontId="12" fillId="0" borderId="0"/>
    <xf numFmtId="0" fontId="11" fillId="0" borderId="0"/>
    <xf numFmtId="0" fontId="14" fillId="0" borderId="0"/>
    <xf numFmtId="0" fontId="11" fillId="0" borderId="0"/>
    <xf numFmtId="0" fontId="17" fillId="0" borderId="0"/>
    <xf numFmtId="0" fontId="11" fillId="0" borderId="0"/>
    <xf numFmtId="0" fontId="10" fillId="0" borderId="0"/>
    <xf numFmtId="0" fontId="9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8" fillId="3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7" fillId="0" borderId="0"/>
    <xf numFmtId="0" fontId="14" fillId="0" borderId="0"/>
    <xf numFmtId="0" fontId="18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5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1" fillId="0" borderId="0"/>
    <xf numFmtId="0" fontId="2" fillId="0" borderId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3" fillId="0" borderId="0"/>
    <xf numFmtId="0" fontId="2" fillId="0" borderId="0"/>
    <xf numFmtId="0" fontId="5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 applyNumberFormat="0" applyFill="0" applyBorder="0" applyAlignment="0" applyProtection="0"/>
  </cellStyleXfs>
  <cellXfs count="105">
    <xf numFmtId="0" fontId="0" fillId="0" borderId="0" xfId="0"/>
    <xf numFmtId="164" fontId="21" fillId="0" borderId="0" xfId="162" applyNumberFormat="1" applyFont="1" applyBorder="1" applyAlignment="1">
      <alignment horizontal="center"/>
    </xf>
    <xf numFmtId="0" fontId="18" fillId="0" borderId="0" xfId="167" applyNumberFormat="1" applyFont="1" applyFill="1" applyBorder="1" applyAlignment="1">
      <alignment horizontal="center" vertical="center" wrapText="1"/>
    </xf>
    <xf numFmtId="0" fontId="18" fillId="0" borderId="0" xfId="167" applyFont="1" applyFill="1" applyBorder="1" applyAlignment="1">
      <alignment horizontal="center" vertical="center" wrapText="1"/>
    </xf>
    <xf numFmtId="0" fontId="21" fillId="0" borderId="0" xfId="170" quotePrefix="1" applyNumberFormat="1" applyFont="1" applyFill="1" applyBorder="1" applyAlignment="1">
      <alignment horizontal="center"/>
    </xf>
    <xf numFmtId="0" fontId="21" fillId="0" borderId="0" xfId="170" applyNumberFormat="1" applyFont="1" applyFill="1" applyBorder="1" applyAlignment="1">
      <alignment horizontal="center" vertical="center"/>
    </xf>
    <xf numFmtId="164" fontId="18" fillId="0" borderId="0" xfId="167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165" fontId="21" fillId="0" borderId="0" xfId="0" applyNumberFormat="1" applyFont="1" applyBorder="1" applyAlignment="1">
      <alignment horizontal="center"/>
    </xf>
    <xf numFmtId="0" fontId="22" fillId="0" borderId="0" xfId="166" applyFont="1" applyBorder="1"/>
    <xf numFmtId="0" fontId="21" fillId="0" borderId="0" xfId="166" applyFont="1" applyBorder="1"/>
    <xf numFmtId="0" fontId="19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0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 wrapText="1"/>
    </xf>
    <xf numFmtId="164" fontId="21" fillId="0" borderId="0" xfId="0" applyNumberFormat="1" applyFont="1" applyBorder="1" applyAlignment="1">
      <alignment horizontal="center" wrapText="1"/>
    </xf>
    <xf numFmtId="2" fontId="21" fillId="0" borderId="0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164" fontId="21" fillId="0" borderId="0" xfId="162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horizontal="center"/>
    </xf>
    <xf numFmtId="0" fontId="18" fillId="0" borderId="0" xfId="167" applyFont="1" applyFill="1" applyBorder="1" applyAlignment="1">
      <alignment horizontal="center" wrapText="1"/>
    </xf>
    <xf numFmtId="166" fontId="18" fillId="0" borderId="0" xfId="167" applyNumberFormat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wrapText="1"/>
    </xf>
    <xf numFmtId="164" fontId="21" fillId="0" borderId="0" xfId="167" applyNumberFormat="1" applyFont="1" applyFill="1" applyBorder="1" applyAlignment="1">
      <alignment horizontal="center"/>
    </xf>
    <xf numFmtId="0" fontId="21" fillId="0" borderId="0" xfId="167" applyFont="1" applyFill="1" applyBorder="1" applyAlignment="1">
      <alignment horizontal="center"/>
    </xf>
    <xf numFmtId="0" fontId="21" fillId="0" borderId="0" xfId="170" applyNumberFormat="1" applyFont="1" applyFill="1" applyBorder="1" applyAlignment="1">
      <alignment horizontal="center"/>
    </xf>
    <xf numFmtId="0" fontId="22" fillId="0" borderId="0" xfId="166" applyFont="1" applyBorder="1" applyAlignment="1">
      <alignment horizontal="center"/>
    </xf>
    <xf numFmtId="164" fontId="21" fillId="0" borderId="0" xfId="165" applyNumberFormat="1" applyFont="1" applyBorder="1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1" fillId="0" borderId="0" xfId="166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164" fontId="21" fillId="0" borderId="0" xfId="0" applyNumberFormat="1" applyFont="1" applyBorder="1"/>
    <xf numFmtId="164" fontId="21" fillId="0" borderId="0" xfId="165" applyNumberFormat="1" applyFont="1" applyBorder="1"/>
    <xf numFmtId="164" fontId="19" fillId="0" borderId="10" xfId="162" applyNumberFormat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0" xfId="0"/>
    <xf numFmtId="0" fontId="21" fillId="0" borderId="0" xfId="167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 wrapText="1"/>
    </xf>
    <xf numFmtId="0" fontId="22" fillId="0" borderId="0" xfId="215" applyFont="1" applyBorder="1" applyAlignment="1">
      <alignment horizontal="left" wrapText="1"/>
    </xf>
    <xf numFmtId="0" fontId="8" fillId="0" borderId="0" xfId="215" applyAlignment="1">
      <alignment wrapText="1"/>
    </xf>
    <xf numFmtId="0" fontId="37" fillId="0" borderId="10" xfId="215" applyFont="1" applyBorder="1" applyAlignment="1">
      <alignment wrapText="1"/>
    </xf>
    <xf numFmtId="0" fontId="8" fillId="0" borderId="10" xfId="215" applyBorder="1" applyAlignment="1">
      <alignment wrapText="1"/>
    </xf>
    <xf numFmtId="0" fontId="8" fillId="0" borderId="0" xfId="215" applyAlignment="1">
      <alignment horizontal="left" wrapText="1"/>
    </xf>
    <xf numFmtId="14" fontId="8" fillId="0" borderId="0" xfId="215" quotePrefix="1" applyNumberFormat="1" applyAlignment="1">
      <alignment horizontal="left" wrapText="1"/>
    </xf>
    <xf numFmtId="14" fontId="8" fillId="0" borderId="0" xfId="215" applyNumberFormat="1" applyAlignment="1">
      <alignment horizontal="left" wrapText="1"/>
    </xf>
    <xf numFmtId="0" fontId="37" fillId="0" borderId="10" xfId="215" applyFont="1" applyBorder="1" applyAlignment="1">
      <alignment horizontal="left" wrapText="1"/>
    </xf>
    <xf numFmtId="0" fontId="37" fillId="0" borderId="0" xfId="215" applyFont="1" applyAlignment="1">
      <alignment horizontal="left" wrapText="1"/>
    </xf>
    <xf numFmtId="0" fontId="37" fillId="0" borderId="0" xfId="215" applyFont="1" applyBorder="1" applyAlignment="1">
      <alignment horizontal="left" wrapText="1"/>
    </xf>
    <xf numFmtId="14" fontId="37" fillId="0" borderId="0" xfId="215" quotePrefix="1" applyNumberFormat="1" applyFont="1" applyAlignment="1">
      <alignment horizontal="left" wrapText="1"/>
    </xf>
    <xf numFmtId="14" fontId="37" fillId="0" borderId="0" xfId="215" applyNumberFormat="1" applyFont="1" applyAlignment="1">
      <alignment horizontal="left" wrapText="1"/>
    </xf>
    <xf numFmtId="0" fontId="22" fillId="0" borderId="0" xfId="215" applyFont="1" applyBorder="1" applyAlignment="1">
      <alignment wrapText="1"/>
    </xf>
    <xf numFmtId="0" fontId="22" fillId="0" borderId="0" xfId="215" applyFont="1" applyAlignment="1">
      <alignment wrapText="1"/>
    </xf>
    <xf numFmtId="0" fontId="22" fillId="0" borderId="0" xfId="215" applyFont="1" applyFill="1" applyBorder="1" applyAlignment="1">
      <alignment wrapText="1"/>
    </xf>
    <xf numFmtId="0" fontId="37" fillId="0" borderId="0" xfId="215" applyFont="1" applyAlignment="1">
      <alignment wrapText="1"/>
    </xf>
    <xf numFmtId="49" fontId="19" fillId="0" borderId="10" xfId="0" applyNumberFormat="1" applyFont="1" applyBorder="1" applyAlignment="1">
      <alignment horizontal="center" wrapText="1"/>
    </xf>
    <xf numFmtId="49" fontId="22" fillId="0" borderId="0" xfId="0" applyNumberFormat="1" applyFont="1" applyFill="1" applyBorder="1" applyAlignment="1">
      <alignment horizontal="center"/>
    </xf>
    <xf numFmtId="0" fontId="18" fillId="0" borderId="0" xfId="167" applyFont="1" applyFill="1" applyBorder="1" applyAlignment="1">
      <alignment horizontal="center" wrapText="1"/>
    </xf>
    <xf numFmtId="166" fontId="18" fillId="0" borderId="0" xfId="167" applyNumberFormat="1" applyFont="1" applyFill="1" applyBorder="1" applyAlignment="1">
      <alignment horizontal="center" wrapText="1"/>
    </xf>
    <xf numFmtId="49" fontId="39" fillId="0" borderId="10" xfId="0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39" fillId="0" borderId="10" xfId="215" applyFont="1" applyBorder="1" applyAlignment="1">
      <alignment horizontal="center" wrapText="1"/>
    </xf>
    <xf numFmtId="0" fontId="37" fillId="0" borderId="10" xfId="215" applyFont="1" applyBorder="1" applyAlignment="1">
      <alignment wrapText="1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37" fillId="0" borderId="0" xfId="215" applyFont="1"/>
    <xf numFmtId="0" fontId="39" fillId="0" borderId="10" xfId="0" applyFont="1" applyBorder="1" applyAlignment="1">
      <alignment horizontal="center" wrapText="1"/>
    </xf>
    <xf numFmtId="49" fontId="39" fillId="0" borderId="10" xfId="0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49" fontId="22" fillId="0" borderId="0" xfId="0" applyNumberFormat="1" applyFont="1" applyFill="1" applyBorder="1" applyAlignment="1">
      <alignment horizontal="center"/>
    </xf>
    <xf numFmtId="49" fontId="39" fillId="0" borderId="10" xfId="0" applyNumberFormat="1" applyFont="1" applyBorder="1" applyAlignment="1">
      <alignment horizontal="center" wrapText="1"/>
    </xf>
    <xf numFmtId="0" fontId="39" fillId="0" borderId="10" xfId="215" applyFont="1" applyBorder="1" applyAlignment="1">
      <alignment horizontal="center" wrapText="1"/>
    </xf>
    <xf numFmtId="0" fontId="37" fillId="0" borderId="0" xfId="215" applyFont="1"/>
    <xf numFmtId="0" fontId="8" fillId="0" borderId="0" xfId="215"/>
    <xf numFmtId="0" fontId="37" fillId="0" borderId="10" xfId="215" applyFont="1" applyBorder="1" applyAlignment="1">
      <alignment wrapText="1"/>
    </xf>
    <xf numFmtId="0" fontId="7" fillId="0" borderId="0" xfId="220" applyAlignment="1">
      <alignment horizontal="left" wrapText="1"/>
    </xf>
    <xf numFmtId="0" fontId="6" fillId="0" borderId="0" xfId="250" applyFont="1" applyBorder="1" applyAlignment="1">
      <alignment wrapText="1"/>
    </xf>
    <xf numFmtId="49" fontId="0" fillId="0" borderId="0" xfId="0" applyNumberFormat="1" applyFill="1"/>
    <xf numFmtId="0" fontId="5" fillId="0" borderId="0" xfId="215" applyFont="1"/>
    <xf numFmtId="0" fontId="5" fillId="0" borderId="0" xfId="215" applyFont="1" applyBorder="1" applyAlignment="1">
      <alignment wrapText="1"/>
    </xf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2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1" fillId="0" borderId="0" xfId="167" applyFont="1" applyFill="1" applyBorder="1" applyAlignment="1">
      <alignment horizontal="center" vertical="center" wrapText="1"/>
    </xf>
    <xf numFmtId="164" fontId="21" fillId="0" borderId="0" xfId="167" applyNumberFormat="1" applyFont="1" applyFill="1" applyBorder="1" applyAlignment="1">
      <alignment horizontal="center" vertical="center" wrapText="1"/>
    </xf>
    <xf numFmtId="0" fontId="18" fillId="0" borderId="0" xfId="167" applyNumberFormat="1" applyFont="1" applyFill="1" applyBorder="1" applyAlignment="1">
      <alignment horizontal="center"/>
    </xf>
    <xf numFmtId="0" fontId="18" fillId="0" borderId="0" xfId="167" applyFont="1" applyFill="1" applyBorder="1" applyAlignment="1">
      <alignment horizontal="center"/>
    </xf>
    <xf numFmtId="164" fontId="18" fillId="0" borderId="0" xfId="167" applyNumberFormat="1" applyFont="1" applyFill="1" applyBorder="1" applyAlignment="1">
      <alignment horizontal="center"/>
    </xf>
    <xf numFmtId="0" fontId="18" fillId="0" borderId="0" xfId="167" applyFont="1" applyFill="1" applyBorder="1" applyAlignment="1">
      <alignment horizontal="center" vertical="center"/>
    </xf>
    <xf numFmtId="0" fontId="18" fillId="0" borderId="0" xfId="0" applyFont="1"/>
    <xf numFmtId="0" fontId="4" fillId="0" borderId="0" xfId="215" applyFont="1" applyBorder="1" applyAlignment="1">
      <alignment wrapText="1"/>
    </xf>
    <xf numFmtId="0" fontId="3" fillId="0" borderId="0" xfId="215" applyFont="1" applyAlignment="1">
      <alignment wrapText="1"/>
    </xf>
    <xf numFmtId="49" fontId="22" fillId="0" borderId="0" xfId="319" applyNumberFormat="1" applyFont="1" applyFill="1" applyAlignment="1">
      <alignment horizontal="center"/>
    </xf>
    <xf numFmtId="0" fontId="49" fillId="0" borderId="0" xfId="367" applyFont="1" applyFill="1" applyBorder="1" applyAlignment="1">
      <alignment wrapText="1"/>
    </xf>
    <xf numFmtId="0" fontId="37" fillId="0" borderId="10" xfId="414" applyFont="1" applyBorder="1" applyAlignment="1">
      <alignment wrapText="1"/>
    </xf>
    <xf numFmtId="0" fontId="0" fillId="0" borderId="10" xfId="0" applyBorder="1"/>
    <xf numFmtId="0" fontId="54" fillId="0" borderId="0" xfId="524" applyAlignment="1">
      <alignment wrapText="1"/>
    </xf>
  </cellXfs>
  <cellStyles count="525">
    <cellStyle name="20% - Accent1" xfId="188" builtinId="30" customBuiltin="1"/>
    <cellStyle name="20% - Accent1 2" xfId="222" xr:uid="{00000000-0005-0000-0000-000001000000}"/>
    <cellStyle name="20% - Accent1 2 2" xfId="255" xr:uid="{00000000-0005-0000-0000-000002000000}"/>
    <cellStyle name="20% - Accent1 2 2 2" xfId="400" xr:uid="{00000000-0005-0000-0000-000003000000}"/>
    <cellStyle name="20% - Accent1 2 2 3" xfId="512" xr:uid="{00000000-0005-0000-0000-000002000000}"/>
    <cellStyle name="20% - Accent1 2 3" xfId="288" xr:uid="{00000000-0005-0000-0000-000004000000}"/>
    <cellStyle name="20% - Accent1 2 3 2" xfId="478" xr:uid="{00000000-0005-0000-0000-000003000000}"/>
    <cellStyle name="20% - Accent1 2 4" xfId="350" xr:uid="{00000000-0005-0000-0000-000005000000}"/>
    <cellStyle name="20% - Accent1 2 5" xfId="438" xr:uid="{00000000-0005-0000-0000-000001000000}"/>
    <cellStyle name="20% - Accent1 3" xfId="238" xr:uid="{00000000-0005-0000-0000-000006000000}"/>
    <cellStyle name="20% - Accent1 3 2" xfId="372" xr:uid="{00000000-0005-0000-0000-000007000000}"/>
    <cellStyle name="20% - Accent1 3 3" xfId="493" xr:uid="{00000000-0005-0000-0000-000004000000}"/>
    <cellStyle name="20% - Accent1 4" xfId="271" xr:uid="{00000000-0005-0000-0000-000008000000}"/>
    <cellStyle name="20% - Accent1 4 2" xfId="458" xr:uid="{00000000-0005-0000-0000-000005000000}"/>
    <cellStyle name="20% - Accent1 5" xfId="320" xr:uid="{00000000-0005-0000-0000-000009000000}"/>
    <cellStyle name="20% - Accent1 6" xfId="416" xr:uid="{00000000-0005-0000-0000-0000A4010000}"/>
    <cellStyle name="20% - Accent2" xfId="192" builtinId="34" customBuiltin="1"/>
    <cellStyle name="20% - Accent2 2" xfId="224" xr:uid="{00000000-0005-0000-0000-00000B000000}"/>
    <cellStyle name="20% - Accent2 2 2" xfId="257" xr:uid="{00000000-0005-0000-0000-00000C000000}"/>
    <cellStyle name="20% - Accent2 2 2 2" xfId="402" xr:uid="{00000000-0005-0000-0000-00000D000000}"/>
    <cellStyle name="20% - Accent2 2 2 3" xfId="514" xr:uid="{00000000-0005-0000-0000-000008000000}"/>
    <cellStyle name="20% - Accent2 2 3" xfId="290" xr:uid="{00000000-0005-0000-0000-00000E000000}"/>
    <cellStyle name="20% - Accent2 2 3 2" xfId="480" xr:uid="{00000000-0005-0000-0000-000009000000}"/>
    <cellStyle name="20% - Accent2 2 4" xfId="352" xr:uid="{00000000-0005-0000-0000-00000F000000}"/>
    <cellStyle name="20% - Accent2 2 5" xfId="440" xr:uid="{00000000-0005-0000-0000-000007000000}"/>
    <cellStyle name="20% - Accent2 3" xfId="240" xr:uid="{00000000-0005-0000-0000-000010000000}"/>
    <cellStyle name="20% - Accent2 3 2" xfId="374" xr:uid="{00000000-0005-0000-0000-000011000000}"/>
    <cellStyle name="20% - Accent2 3 3" xfId="495" xr:uid="{00000000-0005-0000-0000-00000A000000}"/>
    <cellStyle name="20% - Accent2 4" xfId="273" xr:uid="{00000000-0005-0000-0000-000012000000}"/>
    <cellStyle name="20% - Accent2 4 2" xfId="460" xr:uid="{00000000-0005-0000-0000-00000B000000}"/>
    <cellStyle name="20% - Accent2 5" xfId="322" xr:uid="{00000000-0005-0000-0000-000013000000}"/>
    <cellStyle name="20% - Accent2 6" xfId="418" xr:uid="{00000000-0005-0000-0000-0000AA010000}"/>
    <cellStyle name="20% - Accent3" xfId="196" builtinId="38" customBuiltin="1"/>
    <cellStyle name="20% - Accent3 2" xfId="226" xr:uid="{00000000-0005-0000-0000-000015000000}"/>
    <cellStyle name="20% - Accent3 2 2" xfId="259" xr:uid="{00000000-0005-0000-0000-000016000000}"/>
    <cellStyle name="20% - Accent3 2 2 2" xfId="404" xr:uid="{00000000-0005-0000-0000-000017000000}"/>
    <cellStyle name="20% - Accent3 2 2 3" xfId="516" xr:uid="{00000000-0005-0000-0000-00000E000000}"/>
    <cellStyle name="20% - Accent3 2 3" xfId="292" xr:uid="{00000000-0005-0000-0000-000018000000}"/>
    <cellStyle name="20% - Accent3 2 3 2" xfId="482" xr:uid="{00000000-0005-0000-0000-00000F000000}"/>
    <cellStyle name="20% - Accent3 2 4" xfId="354" xr:uid="{00000000-0005-0000-0000-000019000000}"/>
    <cellStyle name="20% - Accent3 2 5" xfId="442" xr:uid="{00000000-0005-0000-0000-00000D000000}"/>
    <cellStyle name="20% - Accent3 3" xfId="242" xr:uid="{00000000-0005-0000-0000-00001A000000}"/>
    <cellStyle name="20% - Accent3 3 2" xfId="376" xr:uid="{00000000-0005-0000-0000-00001B000000}"/>
    <cellStyle name="20% - Accent3 3 3" xfId="497" xr:uid="{00000000-0005-0000-0000-000010000000}"/>
    <cellStyle name="20% - Accent3 4" xfId="275" xr:uid="{00000000-0005-0000-0000-00001C000000}"/>
    <cellStyle name="20% - Accent3 4 2" xfId="462" xr:uid="{00000000-0005-0000-0000-000011000000}"/>
    <cellStyle name="20% - Accent3 5" xfId="324" xr:uid="{00000000-0005-0000-0000-00001D000000}"/>
    <cellStyle name="20% - Accent3 6" xfId="420" xr:uid="{00000000-0005-0000-0000-0000B0010000}"/>
    <cellStyle name="20% - Accent4" xfId="200" builtinId="42" customBuiltin="1"/>
    <cellStyle name="20% - Accent4 2" xfId="228" xr:uid="{00000000-0005-0000-0000-00001F000000}"/>
    <cellStyle name="20% - Accent4 2 2" xfId="261" xr:uid="{00000000-0005-0000-0000-000020000000}"/>
    <cellStyle name="20% - Accent4 2 2 2" xfId="406" xr:uid="{00000000-0005-0000-0000-000021000000}"/>
    <cellStyle name="20% - Accent4 2 2 3" xfId="518" xr:uid="{00000000-0005-0000-0000-000014000000}"/>
    <cellStyle name="20% - Accent4 2 3" xfId="294" xr:uid="{00000000-0005-0000-0000-000022000000}"/>
    <cellStyle name="20% - Accent4 2 3 2" xfId="484" xr:uid="{00000000-0005-0000-0000-000015000000}"/>
    <cellStyle name="20% - Accent4 2 4" xfId="356" xr:uid="{00000000-0005-0000-0000-000023000000}"/>
    <cellStyle name="20% - Accent4 2 5" xfId="444" xr:uid="{00000000-0005-0000-0000-000013000000}"/>
    <cellStyle name="20% - Accent4 3" xfId="244" xr:uid="{00000000-0005-0000-0000-000024000000}"/>
    <cellStyle name="20% - Accent4 3 2" xfId="378" xr:uid="{00000000-0005-0000-0000-000025000000}"/>
    <cellStyle name="20% - Accent4 3 3" xfId="499" xr:uid="{00000000-0005-0000-0000-000016000000}"/>
    <cellStyle name="20% - Accent4 4" xfId="277" xr:uid="{00000000-0005-0000-0000-000026000000}"/>
    <cellStyle name="20% - Accent4 4 2" xfId="464" xr:uid="{00000000-0005-0000-0000-000017000000}"/>
    <cellStyle name="20% - Accent4 5" xfId="326" xr:uid="{00000000-0005-0000-0000-000027000000}"/>
    <cellStyle name="20% - Accent4 6" xfId="422" xr:uid="{00000000-0005-0000-0000-0000B6010000}"/>
    <cellStyle name="20% - Accent5" xfId="204" builtinId="46" customBuiltin="1"/>
    <cellStyle name="20% - Accent5 2" xfId="230" xr:uid="{00000000-0005-0000-0000-000029000000}"/>
    <cellStyle name="20% - Accent5 2 2" xfId="263" xr:uid="{00000000-0005-0000-0000-00002A000000}"/>
    <cellStyle name="20% - Accent5 2 2 2" xfId="408" xr:uid="{00000000-0005-0000-0000-00002B000000}"/>
    <cellStyle name="20% - Accent5 2 2 3" xfId="520" xr:uid="{00000000-0005-0000-0000-00001A000000}"/>
    <cellStyle name="20% - Accent5 2 3" xfId="296" xr:uid="{00000000-0005-0000-0000-00002C000000}"/>
    <cellStyle name="20% - Accent5 2 3 2" xfId="486" xr:uid="{00000000-0005-0000-0000-00001B000000}"/>
    <cellStyle name="20% - Accent5 2 4" xfId="358" xr:uid="{00000000-0005-0000-0000-00002D000000}"/>
    <cellStyle name="20% - Accent5 2 5" xfId="446" xr:uid="{00000000-0005-0000-0000-000019000000}"/>
    <cellStyle name="20% - Accent5 3" xfId="246" xr:uid="{00000000-0005-0000-0000-00002E000000}"/>
    <cellStyle name="20% - Accent5 3 2" xfId="380" xr:uid="{00000000-0005-0000-0000-00002F000000}"/>
    <cellStyle name="20% - Accent5 3 3" xfId="501" xr:uid="{00000000-0005-0000-0000-00001C000000}"/>
    <cellStyle name="20% - Accent5 4" xfId="279" xr:uid="{00000000-0005-0000-0000-000030000000}"/>
    <cellStyle name="20% - Accent5 4 2" xfId="466" xr:uid="{00000000-0005-0000-0000-00001D000000}"/>
    <cellStyle name="20% - Accent5 5" xfId="328" xr:uid="{00000000-0005-0000-0000-000031000000}"/>
    <cellStyle name="20% - Accent5 6" xfId="424" xr:uid="{00000000-0005-0000-0000-0000BC010000}"/>
    <cellStyle name="20% - Accent6" xfId="208" builtinId="50" customBuiltin="1"/>
    <cellStyle name="20% - Accent6 2" xfId="232" xr:uid="{00000000-0005-0000-0000-000033000000}"/>
    <cellStyle name="20% - Accent6 2 2" xfId="265" xr:uid="{00000000-0005-0000-0000-000034000000}"/>
    <cellStyle name="20% - Accent6 2 2 2" xfId="410" xr:uid="{00000000-0005-0000-0000-000035000000}"/>
    <cellStyle name="20% - Accent6 2 2 3" xfId="522" xr:uid="{00000000-0005-0000-0000-000020000000}"/>
    <cellStyle name="20% - Accent6 2 3" xfId="298" xr:uid="{00000000-0005-0000-0000-000036000000}"/>
    <cellStyle name="20% - Accent6 2 3 2" xfId="488" xr:uid="{00000000-0005-0000-0000-000021000000}"/>
    <cellStyle name="20% - Accent6 2 4" xfId="360" xr:uid="{00000000-0005-0000-0000-000037000000}"/>
    <cellStyle name="20% - Accent6 2 5" xfId="448" xr:uid="{00000000-0005-0000-0000-00001F000000}"/>
    <cellStyle name="20% - Accent6 3" xfId="248" xr:uid="{00000000-0005-0000-0000-000038000000}"/>
    <cellStyle name="20% - Accent6 3 2" xfId="382" xr:uid="{00000000-0005-0000-0000-000039000000}"/>
    <cellStyle name="20% - Accent6 3 3" xfId="503" xr:uid="{00000000-0005-0000-0000-000022000000}"/>
    <cellStyle name="20% - Accent6 4" xfId="281" xr:uid="{00000000-0005-0000-0000-00003A000000}"/>
    <cellStyle name="20% - Accent6 4 2" xfId="468" xr:uid="{00000000-0005-0000-0000-000023000000}"/>
    <cellStyle name="20% - Accent6 5" xfId="330" xr:uid="{00000000-0005-0000-0000-00003B000000}"/>
    <cellStyle name="20% - Accent6 6" xfId="426" xr:uid="{00000000-0005-0000-0000-0000C2010000}"/>
    <cellStyle name="40% - Accent1" xfId="189" builtinId="31" customBuiltin="1"/>
    <cellStyle name="40% - Accent1 2" xfId="223" xr:uid="{00000000-0005-0000-0000-00003D000000}"/>
    <cellStyle name="40% - Accent1 2 2" xfId="256" xr:uid="{00000000-0005-0000-0000-00003E000000}"/>
    <cellStyle name="40% - Accent1 2 2 2" xfId="401" xr:uid="{00000000-0005-0000-0000-00003F000000}"/>
    <cellStyle name="40% - Accent1 2 2 3" xfId="513" xr:uid="{00000000-0005-0000-0000-000026000000}"/>
    <cellStyle name="40% - Accent1 2 3" xfId="289" xr:uid="{00000000-0005-0000-0000-000040000000}"/>
    <cellStyle name="40% - Accent1 2 3 2" xfId="479" xr:uid="{00000000-0005-0000-0000-000027000000}"/>
    <cellStyle name="40% - Accent1 2 4" xfId="351" xr:uid="{00000000-0005-0000-0000-000041000000}"/>
    <cellStyle name="40% - Accent1 2 5" xfId="439" xr:uid="{00000000-0005-0000-0000-000025000000}"/>
    <cellStyle name="40% - Accent1 3" xfId="239" xr:uid="{00000000-0005-0000-0000-000042000000}"/>
    <cellStyle name="40% - Accent1 3 2" xfId="373" xr:uid="{00000000-0005-0000-0000-000043000000}"/>
    <cellStyle name="40% - Accent1 3 3" xfId="494" xr:uid="{00000000-0005-0000-0000-000028000000}"/>
    <cellStyle name="40% - Accent1 4" xfId="272" xr:uid="{00000000-0005-0000-0000-000044000000}"/>
    <cellStyle name="40% - Accent1 4 2" xfId="459" xr:uid="{00000000-0005-0000-0000-000029000000}"/>
    <cellStyle name="40% - Accent1 5" xfId="321" xr:uid="{00000000-0005-0000-0000-000045000000}"/>
    <cellStyle name="40% - Accent1 6" xfId="417" xr:uid="{00000000-0005-0000-0000-0000C8010000}"/>
    <cellStyle name="40% - Accent2" xfId="193" builtinId="35" customBuiltin="1"/>
    <cellStyle name="40% - Accent2 2" xfId="225" xr:uid="{00000000-0005-0000-0000-000047000000}"/>
    <cellStyle name="40% - Accent2 2 2" xfId="258" xr:uid="{00000000-0005-0000-0000-000048000000}"/>
    <cellStyle name="40% - Accent2 2 2 2" xfId="403" xr:uid="{00000000-0005-0000-0000-000049000000}"/>
    <cellStyle name="40% - Accent2 2 2 3" xfId="515" xr:uid="{00000000-0005-0000-0000-00002C000000}"/>
    <cellStyle name="40% - Accent2 2 3" xfId="291" xr:uid="{00000000-0005-0000-0000-00004A000000}"/>
    <cellStyle name="40% - Accent2 2 3 2" xfId="481" xr:uid="{00000000-0005-0000-0000-00002D000000}"/>
    <cellStyle name="40% - Accent2 2 4" xfId="353" xr:uid="{00000000-0005-0000-0000-00004B000000}"/>
    <cellStyle name="40% - Accent2 2 5" xfId="441" xr:uid="{00000000-0005-0000-0000-00002B000000}"/>
    <cellStyle name="40% - Accent2 3" xfId="241" xr:uid="{00000000-0005-0000-0000-00004C000000}"/>
    <cellStyle name="40% - Accent2 3 2" xfId="375" xr:uid="{00000000-0005-0000-0000-00004D000000}"/>
    <cellStyle name="40% - Accent2 3 3" xfId="496" xr:uid="{00000000-0005-0000-0000-00002E000000}"/>
    <cellStyle name="40% - Accent2 4" xfId="274" xr:uid="{00000000-0005-0000-0000-00004E000000}"/>
    <cellStyle name="40% - Accent2 4 2" xfId="461" xr:uid="{00000000-0005-0000-0000-00002F000000}"/>
    <cellStyle name="40% - Accent2 5" xfId="323" xr:uid="{00000000-0005-0000-0000-00004F000000}"/>
    <cellStyle name="40% - Accent2 6" xfId="419" xr:uid="{00000000-0005-0000-0000-0000CE010000}"/>
    <cellStyle name="40% - Accent3" xfId="197" builtinId="39" customBuiltin="1"/>
    <cellStyle name="40% - Accent3 2" xfId="227" xr:uid="{00000000-0005-0000-0000-000051000000}"/>
    <cellStyle name="40% - Accent3 2 2" xfId="260" xr:uid="{00000000-0005-0000-0000-000052000000}"/>
    <cellStyle name="40% - Accent3 2 2 2" xfId="405" xr:uid="{00000000-0005-0000-0000-000053000000}"/>
    <cellStyle name="40% - Accent3 2 2 3" xfId="517" xr:uid="{00000000-0005-0000-0000-000032000000}"/>
    <cellStyle name="40% - Accent3 2 3" xfId="293" xr:uid="{00000000-0005-0000-0000-000054000000}"/>
    <cellStyle name="40% - Accent3 2 3 2" xfId="483" xr:uid="{00000000-0005-0000-0000-000033000000}"/>
    <cellStyle name="40% - Accent3 2 4" xfId="355" xr:uid="{00000000-0005-0000-0000-000055000000}"/>
    <cellStyle name="40% - Accent3 2 5" xfId="443" xr:uid="{00000000-0005-0000-0000-000031000000}"/>
    <cellStyle name="40% - Accent3 3" xfId="243" xr:uid="{00000000-0005-0000-0000-000056000000}"/>
    <cellStyle name="40% - Accent3 3 2" xfId="377" xr:uid="{00000000-0005-0000-0000-000057000000}"/>
    <cellStyle name="40% - Accent3 3 3" xfId="498" xr:uid="{00000000-0005-0000-0000-000034000000}"/>
    <cellStyle name="40% - Accent3 4" xfId="276" xr:uid="{00000000-0005-0000-0000-000058000000}"/>
    <cellStyle name="40% - Accent3 4 2" xfId="463" xr:uid="{00000000-0005-0000-0000-000035000000}"/>
    <cellStyle name="40% - Accent3 5" xfId="325" xr:uid="{00000000-0005-0000-0000-000059000000}"/>
    <cellStyle name="40% - Accent3 6" xfId="421" xr:uid="{00000000-0005-0000-0000-0000D4010000}"/>
    <cellStyle name="40% - Accent4" xfId="201" builtinId="43" customBuiltin="1"/>
    <cellStyle name="40% - Accent4 2" xfId="229" xr:uid="{00000000-0005-0000-0000-00005B000000}"/>
    <cellStyle name="40% - Accent4 2 2" xfId="262" xr:uid="{00000000-0005-0000-0000-00005C000000}"/>
    <cellStyle name="40% - Accent4 2 2 2" xfId="407" xr:uid="{00000000-0005-0000-0000-00005D000000}"/>
    <cellStyle name="40% - Accent4 2 2 3" xfId="519" xr:uid="{00000000-0005-0000-0000-000038000000}"/>
    <cellStyle name="40% - Accent4 2 3" xfId="295" xr:uid="{00000000-0005-0000-0000-00005E000000}"/>
    <cellStyle name="40% - Accent4 2 3 2" xfId="485" xr:uid="{00000000-0005-0000-0000-000039000000}"/>
    <cellStyle name="40% - Accent4 2 4" xfId="357" xr:uid="{00000000-0005-0000-0000-00005F000000}"/>
    <cellStyle name="40% - Accent4 2 5" xfId="445" xr:uid="{00000000-0005-0000-0000-000037000000}"/>
    <cellStyle name="40% - Accent4 3" xfId="245" xr:uid="{00000000-0005-0000-0000-000060000000}"/>
    <cellStyle name="40% - Accent4 3 2" xfId="379" xr:uid="{00000000-0005-0000-0000-000061000000}"/>
    <cellStyle name="40% - Accent4 3 3" xfId="500" xr:uid="{00000000-0005-0000-0000-00003A000000}"/>
    <cellStyle name="40% - Accent4 4" xfId="278" xr:uid="{00000000-0005-0000-0000-000062000000}"/>
    <cellStyle name="40% - Accent4 4 2" xfId="465" xr:uid="{00000000-0005-0000-0000-00003B000000}"/>
    <cellStyle name="40% - Accent4 5" xfId="327" xr:uid="{00000000-0005-0000-0000-000063000000}"/>
    <cellStyle name="40% - Accent4 6" xfId="423" xr:uid="{00000000-0005-0000-0000-0000DA010000}"/>
    <cellStyle name="40% - Accent5" xfId="205" builtinId="47" customBuiltin="1"/>
    <cellStyle name="40% - Accent5 2" xfId="231" xr:uid="{00000000-0005-0000-0000-000065000000}"/>
    <cellStyle name="40% - Accent5 2 2" xfId="264" xr:uid="{00000000-0005-0000-0000-000066000000}"/>
    <cellStyle name="40% - Accent5 2 2 2" xfId="409" xr:uid="{00000000-0005-0000-0000-000067000000}"/>
    <cellStyle name="40% - Accent5 2 2 3" xfId="521" xr:uid="{00000000-0005-0000-0000-00003E000000}"/>
    <cellStyle name="40% - Accent5 2 3" xfId="297" xr:uid="{00000000-0005-0000-0000-000068000000}"/>
    <cellStyle name="40% - Accent5 2 3 2" xfId="487" xr:uid="{00000000-0005-0000-0000-00003F000000}"/>
    <cellStyle name="40% - Accent5 2 4" xfId="359" xr:uid="{00000000-0005-0000-0000-000069000000}"/>
    <cellStyle name="40% - Accent5 2 5" xfId="447" xr:uid="{00000000-0005-0000-0000-00003D000000}"/>
    <cellStyle name="40% - Accent5 3" xfId="247" xr:uid="{00000000-0005-0000-0000-00006A000000}"/>
    <cellStyle name="40% - Accent5 3 2" xfId="381" xr:uid="{00000000-0005-0000-0000-00006B000000}"/>
    <cellStyle name="40% - Accent5 3 3" xfId="502" xr:uid="{00000000-0005-0000-0000-000040000000}"/>
    <cellStyle name="40% - Accent5 4" xfId="280" xr:uid="{00000000-0005-0000-0000-00006C000000}"/>
    <cellStyle name="40% - Accent5 4 2" xfId="467" xr:uid="{00000000-0005-0000-0000-000041000000}"/>
    <cellStyle name="40% - Accent5 5" xfId="329" xr:uid="{00000000-0005-0000-0000-00006D000000}"/>
    <cellStyle name="40% - Accent5 6" xfId="425" xr:uid="{00000000-0005-0000-0000-0000E0010000}"/>
    <cellStyle name="40% - Accent6" xfId="209" builtinId="51" customBuiltin="1"/>
    <cellStyle name="40% - Accent6 2" xfId="233" xr:uid="{00000000-0005-0000-0000-00006F000000}"/>
    <cellStyle name="40% - Accent6 2 2" xfId="266" xr:uid="{00000000-0005-0000-0000-000070000000}"/>
    <cellStyle name="40% - Accent6 2 2 2" xfId="411" xr:uid="{00000000-0005-0000-0000-000071000000}"/>
    <cellStyle name="40% - Accent6 2 2 3" xfId="523" xr:uid="{00000000-0005-0000-0000-000044000000}"/>
    <cellStyle name="40% - Accent6 2 3" xfId="299" xr:uid="{00000000-0005-0000-0000-000072000000}"/>
    <cellStyle name="40% - Accent6 2 3 2" xfId="489" xr:uid="{00000000-0005-0000-0000-000045000000}"/>
    <cellStyle name="40% - Accent6 2 4" xfId="361" xr:uid="{00000000-0005-0000-0000-000073000000}"/>
    <cellStyle name="40% - Accent6 2 5" xfId="449" xr:uid="{00000000-0005-0000-0000-000043000000}"/>
    <cellStyle name="40% - Accent6 3" xfId="249" xr:uid="{00000000-0005-0000-0000-000074000000}"/>
    <cellStyle name="40% - Accent6 3 2" xfId="383" xr:uid="{00000000-0005-0000-0000-000075000000}"/>
    <cellStyle name="40% - Accent6 3 3" xfId="504" xr:uid="{00000000-0005-0000-0000-000046000000}"/>
    <cellStyle name="40% - Accent6 4" xfId="282" xr:uid="{00000000-0005-0000-0000-000076000000}"/>
    <cellStyle name="40% - Accent6 4 2" xfId="469" xr:uid="{00000000-0005-0000-0000-000047000000}"/>
    <cellStyle name="40% - Accent6 5" xfId="331" xr:uid="{00000000-0005-0000-0000-000077000000}"/>
    <cellStyle name="40% - Accent6 6" xfId="427" xr:uid="{00000000-0005-0000-0000-0000E6010000}"/>
    <cellStyle name="60% - Accent1" xfId="190" builtinId="32" customBuiltin="1"/>
    <cellStyle name="60% - Accent2" xfId="194" builtinId="36" customBuiltin="1"/>
    <cellStyle name="60% - Accent3" xfId="198" builtinId="40" customBuiltin="1"/>
    <cellStyle name="60% - Accent4" xfId="202" builtinId="44" customBuiltin="1"/>
    <cellStyle name="60% - Accent5" xfId="206" builtinId="48" customBuiltin="1"/>
    <cellStyle name="60% - Accent6" xfId="210" builtinId="52" customBuiltin="1"/>
    <cellStyle name="Accent1" xfId="187" builtinId="29" customBuiltin="1"/>
    <cellStyle name="Accent2" xfId="191" builtinId="33" customBuiltin="1"/>
    <cellStyle name="Accent3" xfId="195" builtinId="37" customBuiltin="1"/>
    <cellStyle name="Accent4" xfId="199" builtinId="41" customBuiltin="1"/>
    <cellStyle name="Accent5" xfId="203" builtinId="45" customBuiltin="1"/>
    <cellStyle name="Accent6" xfId="207" builtinId="49" customBuiltin="1"/>
    <cellStyle name="Bad" xfId="177" builtinId="27" customBuiltin="1"/>
    <cellStyle name="Calculation" xfId="181" builtinId="22" customBuiltin="1"/>
    <cellStyle name="Check Cell" xfId="183" builtinId="23" customBuiltin="1"/>
    <cellStyle name="Excel Built-in Normal" xfId="301" xr:uid="{00000000-0005-0000-0000-000087000000}"/>
    <cellStyle name="Explanatory Text" xfId="185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Good" xfId="176" builtinId="26" customBuiltin="1"/>
    <cellStyle name="Heading 1" xfId="172" builtinId="16" customBuiltin="1"/>
    <cellStyle name="Heading 2" xfId="173" builtinId="17" customBuiltin="1"/>
    <cellStyle name="Heading 3" xfId="174" builtinId="18" customBuiltin="1"/>
    <cellStyle name="Heading 4" xfId="175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524" builtinId="8"/>
    <cellStyle name="Input" xfId="179" builtinId="20" customBuiltin="1"/>
    <cellStyle name="Linked Cell" xfId="182" builtinId="24" customBuiltin="1"/>
    <cellStyle name="Neutral" xfId="178" builtinId="28" customBuiltin="1"/>
    <cellStyle name="Normal" xfId="0" builtinId="0"/>
    <cellStyle name="Normal 10" xfId="317" xr:uid="{00000000-0005-0000-0000-000032010000}"/>
    <cellStyle name="Normal 10 2" xfId="345" xr:uid="{00000000-0005-0000-0000-000033010000}"/>
    <cellStyle name="Normal 10 3" xfId="476" xr:uid="{00000000-0005-0000-0000-000021010000}"/>
    <cellStyle name="Normal 11" xfId="318" xr:uid="{00000000-0005-0000-0000-000034010000}"/>
    <cellStyle name="Normal 11 2" xfId="346" xr:uid="{00000000-0005-0000-0000-000035010000}"/>
    <cellStyle name="Normal 11 3" xfId="450" xr:uid="{00000000-0005-0000-0000-000022010000}"/>
    <cellStyle name="Normal 12" xfId="319" xr:uid="{00000000-0005-0000-0000-000036010000}"/>
    <cellStyle name="Normal 12 2" xfId="428" xr:uid="{00000000-0005-0000-0000-00006D000000}"/>
    <cellStyle name="Normal 13" xfId="332" xr:uid="{00000000-0005-0000-0000-000037010000}"/>
    <cellStyle name="Normal 14" xfId="347" xr:uid="{00000000-0005-0000-0000-000038010000}"/>
    <cellStyle name="Normal 15" xfId="348" xr:uid="{00000000-0005-0000-0000-000039010000}"/>
    <cellStyle name="Normal 16" xfId="370" xr:uid="{00000000-0005-0000-0000-00003A010000}"/>
    <cellStyle name="Normal 17" xfId="300" xr:uid="{00000000-0005-0000-0000-00003B010000}"/>
    <cellStyle name="Normal 18" xfId="413" xr:uid="{00000000-0005-0000-0000-00003C010000}"/>
    <cellStyle name="Normal 19" xfId="414" xr:uid="{00000000-0005-0000-0000-0000ED010000}"/>
    <cellStyle name="Normal 2" xfId="163" xr:uid="{00000000-0005-0000-0000-00003D010000}"/>
    <cellStyle name="Normal 2 2" xfId="166" xr:uid="{00000000-0005-0000-0000-00003E010000}"/>
    <cellStyle name="Normal 2 2 2" xfId="387" xr:uid="{00000000-0005-0000-0000-00003F010000}"/>
    <cellStyle name="Normal 2 2 2 2" xfId="472" xr:uid="{00000000-0005-0000-0000-000025010000}"/>
    <cellStyle name="Normal 2 2 3" xfId="306" xr:uid="{00000000-0005-0000-0000-000040010000}"/>
    <cellStyle name="Normal 2 2 3 2" xfId="505" xr:uid="{00000000-0005-0000-0000-000026010000}"/>
    <cellStyle name="Normal 2 2 4" xfId="471" xr:uid="{00000000-0005-0000-0000-000024010000}"/>
    <cellStyle name="Normal 2 3" xfId="211" xr:uid="{00000000-0005-0000-0000-000041010000}"/>
    <cellStyle name="Normal 2 3 2" xfId="391" xr:uid="{00000000-0005-0000-0000-000042010000}"/>
    <cellStyle name="Normal 2 3 3" xfId="362" xr:uid="{00000000-0005-0000-0000-000043010000}"/>
    <cellStyle name="Normal 2 3 4" xfId="452" xr:uid="{00000000-0005-0000-0000-000027010000}"/>
    <cellStyle name="Normal 2 4" xfId="234" xr:uid="{00000000-0005-0000-0000-000044010000}"/>
    <cellStyle name="Normal 2 4 2" xfId="385" xr:uid="{00000000-0005-0000-0000-000045010000}"/>
    <cellStyle name="Normal 2 5" xfId="267" xr:uid="{00000000-0005-0000-0000-000046010000}"/>
    <cellStyle name="Normal 2 6" xfId="304" xr:uid="{00000000-0005-0000-0000-000047010000}"/>
    <cellStyle name="Normal 2 7" xfId="429" xr:uid="{00000000-0005-0000-0000-000023010000}"/>
    <cellStyle name="Normal 3" xfId="162" xr:uid="{00000000-0005-0000-0000-000048010000}"/>
    <cellStyle name="Normal 3 2" xfId="308" xr:uid="{00000000-0005-0000-0000-000049010000}"/>
    <cellStyle name="Normal 3 2 2" xfId="314" xr:uid="{00000000-0005-0000-0000-00004A010000}"/>
    <cellStyle name="Normal 3 2 2 2" xfId="342" xr:uid="{00000000-0005-0000-0000-00004B010000}"/>
    <cellStyle name="Normal 3 2 2 3" xfId="506" xr:uid="{00000000-0005-0000-0000-00002A010000}"/>
    <cellStyle name="Normal 3 2 3" xfId="336" xr:uid="{00000000-0005-0000-0000-00004C010000}"/>
    <cellStyle name="Normal 3 2 4" xfId="455" xr:uid="{00000000-0005-0000-0000-000029010000}"/>
    <cellStyle name="Normal 3 3" xfId="312" xr:uid="{00000000-0005-0000-0000-00004D010000}"/>
    <cellStyle name="Normal 3 3 2" xfId="340" xr:uid="{00000000-0005-0000-0000-00004E010000}"/>
    <cellStyle name="Normal 3 3 3" xfId="473" xr:uid="{00000000-0005-0000-0000-00002B010000}"/>
    <cellStyle name="Normal 3 4" xfId="334" xr:uid="{00000000-0005-0000-0000-00004F010000}"/>
    <cellStyle name="Normal 3 4 2" xfId="490" xr:uid="{00000000-0005-0000-0000-00002C010000}"/>
    <cellStyle name="Normal 3 5" xfId="363" xr:uid="{00000000-0005-0000-0000-000050010000}"/>
    <cellStyle name="Normal 3 5 2" xfId="451" xr:uid="{00000000-0005-0000-0000-00002D010000}"/>
    <cellStyle name="Normal 3 6" xfId="303" xr:uid="{00000000-0005-0000-0000-000051010000}"/>
    <cellStyle name="Normal 4" xfId="161" xr:uid="{00000000-0005-0000-0000-000052010000}"/>
    <cellStyle name="Normal 4 2" xfId="168" xr:uid="{00000000-0005-0000-0000-000053010000}"/>
    <cellStyle name="Normal 4 2 2" xfId="388" xr:uid="{00000000-0005-0000-0000-000054010000}"/>
    <cellStyle name="Normal 4 2 3" xfId="364" xr:uid="{00000000-0005-0000-0000-000055010000}"/>
    <cellStyle name="Normal 4 2 4" xfId="507" xr:uid="{00000000-0005-0000-0000-00002F010000}"/>
    <cellStyle name="Normal 4 3" xfId="165" xr:uid="{00000000-0005-0000-0000-000056010000}"/>
    <cellStyle name="Normal 4 3 2" xfId="491" xr:uid="{00000000-0005-0000-0000-000030010000}"/>
    <cellStyle name="Normal 4 4" xfId="212" xr:uid="{00000000-0005-0000-0000-000057010000}"/>
    <cellStyle name="Normal 4 4 2" xfId="392" xr:uid="{00000000-0005-0000-0000-000058010000}"/>
    <cellStyle name="Normal 4 4 3" xfId="456" xr:uid="{00000000-0005-0000-0000-000031010000}"/>
    <cellStyle name="Normal 4 5" xfId="235" xr:uid="{00000000-0005-0000-0000-000059010000}"/>
    <cellStyle name="Normal 4 5 2" xfId="384" xr:uid="{00000000-0005-0000-0000-00005A010000}"/>
    <cellStyle name="Normal 4 6" xfId="268" xr:uid="{00000000-0005-0000-0000-00005B010000}"/>
    <cellStyle name="Normal 4 7" xfId="305" xr:uid="{00000000-0005-0000-0000-00005C010000}"/>
    <cellStyle name="Normal 4 8" xfId="430" xr:uid="{00000000-0005-0000-0000-00002E010000}"/>
    <cellStyle name="Normal 5" xfId="164" xr:uid="{00000000-0005-0000-0000-00005D010000}"/>
    <cellStyle name="Normal 5 2" xfId="213" xr:uid="{00000000-0005-0000-0000-00005E010000}"/>
    <cellStyle name="Normal 5 2 2" xfId="341" xr:uid="{00000000-0005-0000-0000-00005F010000}"/>
    <cellStyle name="Normal 5 2 3" xfId="393" xr:uid="{00000000-0005-0000-0000-000060010000}"/>
    <cellStyle name="Normal 5 2 4" xfId="313" xr:uid="{00000000-0005-0000-0000-000061010000}"/>
    <cellStyle name="Normal 5 2 5" xfId="492" xr:uid="{00000000-0005-0000-0000-000033010000}"/>
    <cellStyle name="Normal 5 3" xfId="236" xr:uid="{00000000-0005-0000-0000-000062010000}"/>
    <cellStyle name="Normal 5 3 2" xfId="335" xr:uid="{00000000-0005-0000-0000-000063010000}"/>
    <cellStyle name="Normal 5 3 3" xfId="454" xr:uid="{00000000-0005-0000-0000-000034010000}"/>
    <cellStyle name="Normal 5 4" xfId="269" xr:uid="{00000000-0005-0000-0000-000064010000}"/>
    <cellStyle name="Normal 5 4 2" xfId="365" xr:uid="{00000000-0005-0000-0000-000065010000}"/>
    <cellStyle name="Normal 5 5" xfId="386" xr:uid="{00000000-0005-0000-0000-000066010000}"/>
    <cellStyle name="Normal 5 6" xfId="307" xr:uid="{00000000-0005-0000-0000-000067010000}"/>
    <cellStyle name="Normal 5 7" xfId="431" xr:uid="{00000000-0005-0000-0000-000032010000}"/>
    <cellStyle name="Normal 6" xfId="169" xr:uid="{00000000-0005-0000-0000-000068010000}"/>
    <cellStyle name="Normal 6 2" xfId="214" xr:uid="{00000000-0005-0000-0000-000069010000}"/>
    <cellStyle name="Normal 6 2 2" xfId="343" xr:uid="{00000000-0005-0000-0000-00006A010000}"/>
    <cellStyle name="Normal 6 2 3" xfId="394" xr:uid="{00000000-0005-0000-0000-00006B010000}"/>
    <cellStyle name="Normal 6 2 4" xfId="315" xr:uid="{00000000-0005-0000-0000-00006C010000}"/>
    <cellStyle name="Normal 6 2 5" xfId="509" xr:uid="{00000000-0005-0000-0000-000036010000}"/>
    <cellStyle name="Normal 6 3" xfId="237" xr:uid="{00000000-0005-0000-0000-00006D010000}"/>
    <cellStyle name="Normal 6 3 2" xfId="337" xr:uid="{00000000-0005-0000-0000-00006E010000}"/>
    <cellStyle name="Normal 6 3 3" xfId="453" xr:uid="{00000000-0005-0000-0000-000037010000}"/>
    <cellStyle name="Normal 6 4" xfId="270" xr:uid="{00000000-0005-0000-0000-00006F010000}"/>
    <cellStyle name="Normal 6 4 2" xfId="366" xr:uid="{00000000-0005-0000-0000-000070010000}"/>
    <cellStyle name="Normal 6 5" xfId="389" xr:uid="{00000000-0005-0000-0000-000071010000}"/>
    <cellStyle name="Normal 6 6" xfId="309" xr:uid="{00000000-0005-0000-0000-000072010000}"/>
    <cellStyle name="Normal 6 7" xfId="432" xr:uid="{00000000-0005-0000-0000-000035010000}"/>
    <cellStyle name="Normal 7" xfId="170" xr:uid="{00000000-0005-0000-0000-000073010000}"/>
    <cellStyle name="Normal 7 2" xfId="215" xr:uid="{00000000-0005-0000-0000-000074010000}"/>
    <cellStyle name="Normal 7 2 2" xfId="395" xr:uid="{00000000-0005-0000-0000-000075010000}"/>
    <cellStyle name="Normal 7 2 3" xfId="338" xr:uid="{00000000-0005-0000-0000-000076010000}"/>
    <cellStyle name="Normal 7 2 4" xfId="510" xr:uid="{00000000-0005-0000-0000-000039010000}"/>
    <cellStyle name="Normal 7 3" xfId="250" xr:uid="{00000000-0005-0000-0000-000077010000}"/>
    <cellStyle name="Normal 7 3 2" xfId="367" xr:uid="{00000000-0005-0000-0000-000078010000}"/>
    <cellStyle name="Normal 7 3 3" xfId="412" xr:uid="{00000000-0005-0000-0000-000079010000}"/>
    <cellStyle name="Normal 7 3 4" xfId="457" xr:uid="{00000000-0005-0000-0000-00003A010000}"/>
    <cellStyle name="Normal 7 4" xfId="283" xr:uid="{00000000-0005-0000-0000-00007A010000}"/>
    <cellStyle name="Normal 7 4 2" xfId="390" xr:uid="{00000000-0005-0000-0000-00007B010000}"/>
    <cellStyle name="Normal 7 5" xfId="310" xr:uid="{00000000-0005-0000-0000-00007C010000}"/>
    <cellStyle name="Normal 7 6" xfId="433" xr:uid="{00000000-0005-0000-0000-000038010000}"/>
    <cellStyle name="Normal 8" xfId="219" xr:uid="{00000000-0005-0000-0000-00007D010000}"/>
    <cellStyle name="Normal 8 2" xfId="252" xr:uid="{00000000-0005-0000-0000-00007E010000}"/>
    <cellStyle name="Normal 8 2 2" xfId="339" xr:uid="{00000000-0005-0000-0000-00007F010000}"/>
    <cellStyle name="Normal 8 2 3" xfId="470" xr:uid="{00000000-0005-0000-0000-00003C010000}"/>
    <cellStyle name="Normal 8 3" xfId="285" xr:uid="{00000000-0005-0000-0000-000080010000}"/>
    <cellStyle name="Normal 8 3 2" xfId="369" xr:uid="{00000000-0005-0000-0000-000081010000}"/>
    <cellStyle name="Normal 8 4" xfId="397" xr:uid="{00000000-0005-0000-0000-000082010000}"/>
    <cellStyle name="Normal 8 5" xfId="311" xr:uid="{00000000-0005-0000-0000-000083010000}"/>
    <cellStyle name="Normal 8 6" xfId="435" xr:uid="{00000000-0005-0000-0000-00003B010000}"/>
    <cellStyle name="Normal 9" xfId="220" xr:uid="{00000000-0005-0000-0000-000084010000}"/>
    <cellStyle name="Normal 9 2" xfId="253" xr:uid="{00000000-0005-0000-0000-000085010000}"/>
    <cellStyle name="Normal 9 2 2" xfId="344" xr:uid="{00000000-0005-0000-0000-000086010000}"/>
    <cellStyle name="Normal 9 2 3" xfId="475" xr:uid="{00000000-0005-0000-0000-00003E010000}"/>
    <cellStyle name="Normal 9 3" xfId="286" xr:uid="{00000000-0005-0000-0000-000087010000}"/>
    <cellStyle name="Normal 9 3 2" xfId="398" xr:uid="{00000000-0005-0000-0000-000088010000}"/>
    <cellStyle name="Normal 9 4" xfId="316" xr:uid="{00000000-0005-0000-0000-000089010000}"/>
    <cellStyle name="Normal 9 5" xfId="436" xr:uid="{00000000-0005-0000-0000-00003D010000}"/>
    <cellStyle name="Normal_Sheet3" xfId="167" xr:uid="{00000000-0005-0000-0000-00008A010000}"/>
    <cellStyle name="Note 2" xfId="216" xr:uid="{00000000-0005-0000-0000-00008B010000}"/>
    <cellStyle name="Note 2 2" xfId="251" xr:uid="{00000000-0005-0000-0000-00008C010000}"/>
    <cellStyle name="Note 2 2 2" xfId="368" xr:uid="{00000000-0005-0000-0000-00008D010000}"/>
    <cellStyle name="Note 2 2 3" xfId="508" xr:uid="{00000000-0005-0000-0000-000041010000}"/>
    <cellStyle name="Note 2 3" xfId="284" xr:uid="{00000000-0005-0000-0000-00008E010000}"/>
    <cellStyle name="Note 2 3 2" xfId="396" xr:uid="{00000000-0005-0000-0000-00008F010000}"/>
    <cellStyle name="Note 2 3 3" xfId="474" xr:uid="{00000000-0005-0000-0000-000042010000}"/>
    <cellStyle name="Note 2 4" xfId="333" xr:uid="{00000000-0005-0000-0000-000090010000}"/>
    <cellStyle name="Note 2 5" xfId="434" xr:uid="{00000000-0005-0000-0000-000040010000}"/>
    <cellStyle name="Note 3" xfId="221" xr:uid="{00000000-0005-0000-0000-000091010000}"/>
    <cellStyle name="Note 3 2" xfId="254" xr:uid="{00000000-0005-0000-0000-000092010000}"/>
    <cellStyle name="Note 3 2 2" xfId="399" xr:uid="{00000000-0005-0000-0000-000093010000}"/>
    <cellStyle name="Note 3 2 3" xfId="511" xr:uid="{00000000-0005-0000-0000-000044010000}"/>
    <cellStyle name="Note 3 3" xfId="287" xr:uid="{00000000-0005-0000-0000-000094010000}"/>
    <cellStyle name="Note 3 3 2" xfId="477" xr:uid="{00000000-0005-0000-0000-000045010000}"/>
    <cellStyle name="Note 3 4" xfId="349" xr:uid="{00000000-0005-0000-0000-000095010000}"/>
    <cellStyle name="Note 3 5" xfId="437" xr:uid="{00000000-0005-0000-0000-000043010000}"/>
    <cellStyle name="Note 4" xfId="371" xr:uid="{00000000-0005-0000-0000-000096010000}"/>
    <cellStyle name="Note 5" xfId="415" xr:uid="{00000000-0005-0000-0000-00000C020000}"/>
    <cellStyle name="Output" xfId="180" builtinId="21" customBuiltin="1"/>
    <cellStyle name="Title" xfId="171" builtinId="15" customBuiltin="1"/>
    <cellStyle name="Title 2" xfId="218" xr:uid="{00000000-0005-0000-0000-000099010000}"/>
    <cellStyle name="Title 3" xfId="217" xr:uid="{00000000-0005-0000-0000-00009A010000}"/>
    <cellStyle name="Total" xfId="186" builtinId="25" customBuiltin="1"/>
    <cellStyle name="Warning Text" xfId="184" builtinId="11" customBuiltin="1"/>
    <cellStyle name="常规 2" xfId="302" xr:uid="{00000000-0005-0000-0000-00009D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thymocyte-Table_2" connectionId="3" xr16:uid="{00000000-0016-0000-0000-000001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thymocyte-Table_1" connectionId="2" xr16:uid="{00000000-0016-0000-0000-000000000000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thymocyte-Table_1" connectionId="1" xr16:uid="{00000000-0016-0000-0200-000005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3 Tcell thy-Table" connectionId="6" xr16:uid="{00000000-0016-0000-0200-000004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5 Tcell thy-Table" connectionId="5" xr16:uid="{00000000-0016-0000-0200-000003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4 Tcell thy-Table" connectionId="4" xr16:uid="{00000000-0016-0000-0200-000002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157.98.192.110/ntp-cebs/datatype/CLARITY-BPA/Kaminski/Set4_PND21" TargetMode="External"/><Relationship Id="rId4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Relationship Id="rId5" Type="http://schemas.openxmlformats.org/officeDocument/2006/relationships/queryTable" Target="../queryTables/queryTable6.xml"/><Relationship Id="rId4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52"/>
  <sheetViews>
    <sheetView tabSelected="1" zoomScaleNormal="100" workbookViewId="0"/>
  </sheetViews>
  <sheetFormatPr defaultRowHeight="15.6" x14ac:dyDescent="0.6"/>
  <cols>
    <col min="1" max="1" width="36.25" customWidth="1"/>
    <col min="2" max="2" width="86.25" customWidth="1"/>
  </cols>
  <sheetData>
    <row r="1" spans="1:2" ht="15.9" thickBot="1" x14ac:dyDescent="0.65">
      <c r="A1" s="52" t="s">
        <v>306</v>
      </c>
      <c r="B1" s="48"/>
    </row>
    <row r="2" spans="1:2" x14ac:dyDescent="0.6">
      <c r="A2" s="53" t="s">
        <v>307</v>
      </c>
      <c r="B2" s="81" t="s">
        <v>353</v>
      </c>
    </row>
    <row r="3" spans="1:2" x14ac:dyDescent="0.6">
      <c r="A3" s="53" t="s">
        <v>308</v>
      </c>
      <c r="B3" s="49">
        <v>4</v>
      </c>
    </row>
    <row r="4" spans="1:2" x14ac:dyDescent="0.6">
      <c r="A4" s="53" t="s">
        <v>309</v>
      </c>
      <c r="B4" s="49" t="s">
        <v>310</v>
      </c>
    </row>
    <row r="5" spans="1:2" x14ac:dyDescent="0.6">
      <c r="A5" s="53" t="s">
        <v>311</v>
      </c>
      <c r="B5" s="49" t="s">
        <v>345</v>
      </c>
    </row>
    <row r="6" spans="1:2" x14ac:dyDescent="0.6">
      <c r="A6" s="54" t="s">
        <v>312</v>
      </c>
      <c r="B6" s="49" t="s">
        <v>313</v>
      </c>
    </row>
    <row r="7" spans="1:2" x14ac:dyDescent="0.6">
      <c r="A7" s="54" t="s">
        <v>314</v>
      </c>
      <c r="B7" s="49" t="s">
        <v>315</v>
      </c>
    </row>
    <row r="8" spans="1:2" x14ac:dyDescent="0.6">
      <c r="A8" s="55" t="s">
        <v>316</v>
      </c>
      <c r="B8" s="50" t="s">
        <v>317</v>
      </c>
    </row>
    <row r="9" spans="1:2" x14ac:dyDescent="0.6">
      <c r="A9" s="56" t="s">
        <v>318</v>
      </c>
      <c r="B9" s="51">
        <v>43371</v>
      </c>
    </row>
    <row r="10" spans="1:2" x14ac:dyDescent="0.6">
      <c r="A10" s="56"/>
      <c r="B10" s="51"/>
    </row>
    <row r="11" spans="1:2" x14ac:dyDescent="0.6">
      <c r="A11" s="60" t="s">
        <v>319</v>
      </c>
      <c r="B11" s="46"/>
    </row>
    <row r="12" spans="1:2" ht="15.9" thickBot="1" x14ac:dyDescent="0.65">
      <c r="A12" s="47" t="s">
        <v>320</v>
      </c>
      <c r="B12" s="47" t="s">
        <v>321</v>
      </c>
    </row>
    <row r="13" spans="1:2" x14ac:dyDescent="0.6">
      <c r="A13" s="57" t="s">
        <v>291</v>
      </c>
      <c r="B13" s="57" t="s">
        <v>322</v>
      </c>
    </row>
    <row r="14" spans="1:2" x14ac:dyDescent="0.6">
      <c r="A14" s="44" t="s">
        <v>294</v>
      </c>
      <c r="B14" s="34" t="s">
        <v>359</v>
      </c>
    </row>
    <row r="15" spans="1:2" x14ac:dyDescent="0.6">
      <c r="A15" s="43" t="s">
        <v>293</v>
      </c>
      <c r="B15" s="57" t="s">
        <v>325</v>
      </c>
    </row>
    <row r="16" spans="1:2" x14ac:dyDescent="0.6">
      <c r="A16" s="44" t="s">
        <v>330</v>
      </c>
      <c r="B16" s="57" t="s">
        <v>331</v>
      </c>
    </row>
    <row r="17" spans="1:2" x14ac:dyDescent="0.6">
      <c r="A17" s="57" t="s">
        <v>323</v>
      </c>
      <c r="B17" s="57" t="s">
        <v>324</v>
      </c>
    </row>
    <row r="18" spans="1:2" x14ac:dyDescent="0.6">
      <c r="A18" s="43" t="s">
        <v>296</v>
      </c>
      <c r="B18" s="57" t="s">
        <v>338</v>
      </c>
    </row>
    <row r="19" spans="1:2" x14ac:dyDescent="0.6">
      <c r="A19" s="44" t="s">
        <v>354</v>
      </c>
      <c r="B19" s="57" t="s">
        <v>336</v>
      </c>
    </row>
    <row r="20" spans="1:2" x14ac:dyDescent="0.6">
      <c r="A20" s="44" t="s">
        <v>332</v>
      </c>
      <c r="B20" s="57" t="s">
        <v>333</v>
      </c>
    </row>
    <row r="21" spans="1:2" x14ac:dyDescent="0.6">
      <c r="A21" s="45" t="s">
        <v>334</v>
      </c>
      <c r="B21" s="58" t="s">
        <v>335</v>
      </c>
    </row>
    <row r="22" spans="1:2" x14ac:dyDescent="0.6">
      <c r="A22" s="43" t="s">
        <v>326</v>
      </c>
      <c r="B22" s="58" t="s">
        <v>327</v>
      </c>
    </row>
    <row r="23" spans="1:2" x14ac:dyDescent="0.6">
      <c r="A23" s="43" t="s">
        <v>328</v>
      </c>
      <c r="B23" s="57" t="s">
        <v>329</v>
      </c>
    </row>
    <row r="24" spans="1:2" x14ac:dyDescent="0.6">
      <c r="A24" s="44" t="s">
        <v>295</v>
      </c>
      <c r="B24" s="57" t="s">
        <v>337</v>
      </c>
    </row>
    <row r="25" spans="1:2" ht="29.1" x14ac:dyDescent="0.6">
      <c r="A25" s="44" t="s">
        <v>299</v>
      </c>
      <c r="B25" s="57" t="s">
        <v>390</v>
      </c>
    </row>
    <row r="26" spans="1:2" ht="29.1" x14ac:dyDescent="0.6">
      <c r="A26" s="44" t="s">
        <v>300</v>
      </c>
      <c r="B26" s="57" t="s">
        <v>391</v>
      </c>
    </row>
    <row r="27" spans="1:2" ht="29.1" x14ac:dyDescent="0.6">
      <c r="A27" s="44" t="s">
        <v>301</v>
      </c>
      <c r="B27" s="99" t="s">
        <v>392</v>
      </c>
    </row>
    <row r="28" spans="1:2" ht="29.1" x14ac:dyDescent="0.6">
      <c r="A28" s="44" t="s">
        <v>302</v>
      </c>
      <c r="B28" s="99" t="s">
        <v>393</v>
      </c>
    </row>
    <row r="29" spans="1:2" x14ac:dyDescent="0.6">
      <c r="A29" s="43" t="s">
        <v>361</v>
      </c>
      <c r="B29" s="57" t="s">
        <v>381</v>
      </c>
    </row>
    <row r="30" spans="1:2" x14ac:dyDescent="0.6">
      <c r="A30" s="43" t="s">
        <v>385</v>
      </c>
      <c r="B30" s="59" t="s">
        <v>386</v>
      </c>
    </row>
    <row r="31" spans="1:2" x14ac:dyDescent="0.6">
      <c r="A31" s="43" t="s">
        <v>292</v>
      </c>
      <c r="B31" s="34" t="s">
        <v>292</v>
      </c>
    </row>
    <row r="32" spans="1:2" x14ac:dyDescent="0.6">
      <c r="A32" s="34"/>
      <c r="B32" s="34"/>
    </row>
    <row r="33" spans="1:3" x14ac:dyDescent="0.6">
      <c r="A33" s="60" t="s">
        <v>340</v>
      </c>
      <c r="B33" s="46"/>
    </row>
    <row r="34" spans="1:3" ht="15.9" thickBot="1" x14ac:dyDescent="0.65">
      <c r="A34" s="68" t="s">
        <v>320</v>
      </c>
      <c r="B34" s="47" t="s">
        <v>321</v>
      </c>
    </row>
    <row r="35" spans="1:3" ht="16.8" x14ac:dyDescent="0.6">
      <c r="A35" s="36" t="s">
        <v>351</v>
      </c>
      <c r="B35" s="69" t="s">
        <v>341</v>
      </c>
    </row>
    <row r="36" spans="1:3" ht="16.8" x14ac:dyDescent="0.6">
      <c r="A36" s="36" t="s">
        <v>377</v>
      </c>
      <c r="B36" s="69" t="s">
        <v>342</v>
      </c>
    </row>
    <row r="37" spans="1:3" x14ac:dyDescent="0.6">
      <c r="A37" s="36" t="s">
        <v>362</v>
      </c>
      <c r="B37" s="70" t="s">
        <v>343</v>
      </c>
    </row>
    <row r="38" spans="1:3" x14ac:dyDescent="0.6">
      <c r="A38" s="36" t="s">
        <v>364</v>
      </c>
      <c r="B38" s="70" t="s">
        <v>387</v>
      </c>
    </row>
    <row r="39" spans="1:3" x14ac:dyDescent="0.6">
      <c r="A39" s="34"/>
      <c r="B39" s="34"/>
    </row>
    <row r="40" spans="1:3" x14ac:dyDescent="0.6">
      <c r="A40" s="60" t="s">
        <v>344</v>
      </c>
      <c r="B40" s="46"/>
    </row>
    <row r="41" spans="1:3" ht="15.9" thickBot="1" x14ac:dyDescent="0.65">
      <c r="A41" s="80" t="s">
        <v>320</v>
      </c>
      <c r="B41" s="47" t="s">
        <v>321</v>
      </c>
    </row>
    <row r="42" spans="1:3" s="41" customFormat="1" x14ac:dyDescent="0.6">
      <c r="A42" s="98" t="s">
        <v>388</v>
      </c>
      <c r="B42" s="101" t="s">
        <v>423</v>
      </c>
    </row>
    <row r="43" spans="1:3" s="41" customFormat="1" x14ac:dyDescent="0.6">
      <c r="A43" s="85" t="s">
        <v>369</v>
      </c>
      <c r="B43" s="82" t="s">
        <v>360</v>
      </c>
    </row>
    <row r="44" spans="1:3" x14ac:dyDescent="0.6">
      <c r="A44" s="36" t="s">
        <v>374</v>
      </c>
      <c r="B44" s="86" t="s">
        <v>365</v>
      </c>
      <c r="C44" s="11"/>
    </row>
    <row r="45" spans="1:3" x14ac:dyDescent="0.6">
      <c r="A45" s="36" t="s">
        <v>373</v>
      </c>
      <c r="B45" s="87" t="s">
        <v>366</v>
      </c>
      <c r="C45" s="11"/>
    </row>
    <row r="46" spans="1:3" x14ac:dyDescent="0.6">
      <c r="A46" s="27" t="s">
        <v>372</v>
      </c>
      <c r="B46" s="83" t="s">
        <v>363</v>
      </c>
      <c r="C46" s="11"/>
    </row>
    <row r="47" spans="1:3" x14ac:dyDescent="0.6">
      <c r="A47" s="36" t="s">
        <v>371</v>
      </c>
      <c r="B47" s="88" t="s">
        <v>367</v>
      </c>
      <c r="C47" s="11"/>
    </row>
    <row r="48" spans="1:3" x14ac:dyDescent="0.6">
      <c r="A48" s="36" t="s">
        <v>370</v>
      </c>
      <c r="B48" s="88" t="s">
        <v>368</v>
      </c>
      <c r="C48" s="11"/>
    </row>
    <row r="49" spans="1:2" x14ac:dyDescent="0.6">
      <c r="A49" s="43"/>
      <c r="B49" s="33"/>
    </row>
    <row r="51" spans="1:2" ht="15.9" thickBot="1" x14ac:dyDescent="0.65">
      <c r="A51" s="102" t="s">
        <v>422</v>
      </c>
      <c r="B51" s="103"/>
    </row>
    <row r="52" spans="1:2" ht="30" customHeight="1" x14ac:dyDescent="0.6">
      <c r="A52" s="104" t="s">
        <v>424</v>
      </c>
    </row>
  </sheetData>
  <hyperlinks>
    <hyperlink ref="A52" r:id="rId1" xr:uid="{6B9A93BC-17FD-4C48-A861-BE6D1736959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W260"/>
  <sheetViews>
    <sheetView zoomScaleNormal="100" workbookViewId="0"/>
  </sheetViews>
  <sheetFormatPr defaultColWidth="11" defaultRowHeight="14.4" x14ac:dyDescent="0.55000000000000004"/>
  <cols>
    <col min="1" max="1" width="11.09765625" style="7" customWidth="1"/>
    <col min="2" max="2" width="5.5" style="7" bestFit="1" customWidth="1"/>
    <col min="3" max="3" width="5.75" style="7" bestFit="1" customWidth="1"/>
    <col min="4" max="4" width="9.75" style="7" bestFit="1" customWidth="1"/>
    <col min="5" max="5" width="4.59765625" style="7" bestFit="1" customWidth="1"/>
    <col min="6" max="6" width="4.09765625" style="7" bestFit="1" customWidth="1"/>
    <col min="7" max="7" width="6.84765625" style="7" customWidth="1"/>
    <col min="8" max="8" width="10" style="7" bestFit="1" customWidth="1"/>
    <col min="9" max="9" width="10.34765625" style="7" bestFit="1" customWidth="1"/>
    <col min="10" max="11" width="8.75" style="7" bestFit="1" customWidth="1"/>
    <col min="12" max="12" width="4.5" style="7" bestFit="1" customWidth="1"/>
    <col min="13" max="13" width="16" style="7" bestFit="1" customWidth="1"/>
    <col min="14" max="14" width="15.25" style="7" bestFit="1" customWidth="1"/>
    <col min="15" max="15" width="14.75" style="7" customWidth="1"/>
    <col min="16" max="16" width="14" style="7" customWidth="1"/>
    <col min="17" max="17" width="9.09765625" style="7" bestFit="1" customWidth="1"/>
    <col min="18" max="18" width="10.59765625" style="37" bestFit="1" customWidth="1"/>
    <col min="19" max="19" width="12.34765625" style="7" customWidth="1"/>
    <col min="20" max="20" width="13.5" style="7" bestFit="1" customWidth="1"/>
    <col min="21" max="21" width="11" style="7" bestFit="1" customWidth="1"/>
    <col min="22" max="22" width="7.34765625" style="7" bestFit="1" customWidth="1"/>
    <col min="23" max="23" width="20.25" style="7" bestFit="1" customWidth="1"/>
    <col min="24" max="16384" width="11" style="7"/>
  </cols>
  <sheetData>
    <row r="1" spans="1:23" s="12" customFormat="1" ht="45.6" thickBot="1" x14ac:dyDescent="0.6">
      <c r="A1" s="61" t="s">
        <v>291</v>
      </c>
      <c r="B1" s="61" t="s">
        <v>294</v>
      </c>
      <c r="C1" s="66" t="s">
        <v>293</v>
      </c>
      <c r="D1" s="65" t="s">
        <v>330</v>
      </c>
      <c r="E1" s="65" t="s">
        <v>323</v>
      </c>
      <c r="F1" s="66" t="s">
        <v>356</v>
      </c>
      <c r="G1" s="65" t="s">
        <v>355</v>
      </c>
      <c r="H1" s="65" t="s">
        <v>357</v>
      </c>
      <c r="I1" s="67" t="s">
        <v>334</v>
      </c>
      <c r="J1" s="66" t="s">
        <v>326</v>
      </c>
      <c r="K1" s="66" t="s">
        <v>328</v>
      </c>
      <c r="L1" s="65" t="s">
        <v>295</v>
      </c>
      <c r="M1" s="61" t="s">
        <v>299</v>
      </c>
      <c r="N1" s="61" t="s">
        <v>300</v>
      </c>
      <c r="O1" s="61" t="s">
        <v>301</v>
      </c>
      <c r="P1" s="61" t="s">
        <v>302</v>
      </c>
      <c r="Q1" s="66" t="s">
        <v>361</v>
      </c>
      <c r="R1" s="39" t="s">
        <v>385</v>
      </c>
      <c r="S1" s="40" t="s">
        <v>303</v>
      </c>
      <c r="T1" s="40" t="s">
        <v>378</v>
      </c>
      <c r="U1" s="40" t="s">
        <v>362</v>
      </c>
      <c r="V1" s="40" t="s">
        <v>364</v>
      </c>
      <c r="W1" s="40" t="s">
        <v>292</v>
      </c>
    </row>
    <row r="2" spans="1:23" x14ac:dyDescent="0.55000000000000004">
      <c r="A2" s="13">
        <v>21910258901</v>
      </c>
      <c r="B2" s="19" t="s">
        <v>286</v>
      </c>
      <c r="C2" s="14">
        <v>58901</v>
      </c>
      <c r="D2" s="62" t="s">
        <v>346</v>
      </c>
      <c r="E2" s="13">
        <v>9</v>
      </c>
      <c r="F2" s="19" t="s">
        <v>298</v>
      </c>
      <c r="G2" s="62" t="s">
        <v>305</v>
      </c>
      <c r="H2" s="62" t="s">
        <v>347</v>
      </c>
      <c r="I2" s="62">
        <v>0</v>
      </c>
      <c r="J2" s="64">
        <v>41178</v>
      </c>
      <c r="K2" s="64">
        <v>41199</v>
      </c>
      <c r="L2" s="63">
        <v>1</v>
      </c>
      <c r="M2" s="19">
        <v>0</v>
      </c>
      <c r="N2" s="19">
        <v>15</v>
      </c>
      <c r="O2" s="19">
        <v>0</v>
      </c>
      <c r="P2" s="19">
        <v>8</v>
      </c>
      <c r="Q2" s="1">
        <v>51.5</v>
      </c>
      <c r="R2" s="23">
        <v>217.2</v>
      </c>
      <c r="S2" s="20">
        <v>588</v>
      </c>
      <c r="T2" s="21">
        <f>ROUND(S2/R2,2)</f>
        <v>2.71</v>
      </c>
      <c r="U2" s="8">
        <f t="shared" ref="U2:U33" si="0">ROUND((R2/(Q2*1000)), 4)</f>
        <v>4.1999999999999997E-3</v>
      </c>
      <c r="V2" s="18">
        <v>50.5</v>
      </c>
    </row>
    <row r="3" spans="1:23" x14ac:dyDescent="0.55000000000000004">
      <c r="A3" s="13">
        <v>21910259101</v>
      </c>
      <c r="B3" s="15" t="s">
        <v>161</v>
      </c>
      <c r="C3" s="14">
        <v>59101</v>
      </c>
      <c r="D3" s="62" t="s">
        <v>346</v>
      </c>
      <c r="E3" s="13">
        <v>483</v>
      </c>
      <c r="F3" s="19" t="s">
        <v>298</v>
      </c>
      <c r="G3" s="62" t="s">
        <v>305</v>
      </c>
      <c r="H3" s="62" t="s">
        <v>347</v>
      </c>
      <c r="I3" s="62">
        <v>0</v>
      </c>
      <c r="J3" s="64">
        <v>41233</v>
      </c>
      <c r="K3" s="64">
        <v>41254</v>
      </c>
      <c r="L3" s="63">
        <v>3</v>
      </c>
      <c r="M3" s="15" t="s">
        <v>358</v>
      </c>
      <c r="N3" s="15" t="s">
        <v>358</v>
      </c>
      <c r="O3" s="15" t="s">
        <v>358</v>
      </c>
      <c r="P3" s="15" t="s">
        <v>358</v>
      </c>
      <c r="Q3" s="1">
        <v>47.4</v>
      </c>
      <c r="R3" s="1">
        <v>176.1</v>
      </c>
      <c r="S3" s="16">
        <v>619.5</v>
      </c>
      <c r="T3" s="17">
        <v>3.52</v>
      </c>
      <c r="U3" s="8">
        <f t="shared" si="0"/>
        <v>3.7000000000000002E-3</v>
      </c>
      <c r="V3" s="18">
        <v>99</v>
      </c>
    </row>
    <row r="4" spans="1:23" x14ac:dyDescent="0.55000000000000004">
      <c r="A4" s="13">
        <v>21910260701</v>
      </c>
      <c r="B4" s="15" t="s">
        <v>141</v>
      </c>
      <c r="C4" s="14">
        <v>60301</v>
      </c>
      <c r="D4" s="62" t="s">
        <v>346</v>
      </c>
      <c r="E4" s="13">
        <v>855</v>
      </c>
      <c r="F4" s="15" t="s">
        <v>297</v>
      </c>
      <c r="G4" s="62" t="s">
        <v>305</v>
      </c>
      <c r="H4" s="62" t="s">
        <v>347</v>
      </c>
      <c r="I4" s="62">
        <v>0</v>
      </c>
      <c r="J4" s="64">
        <v>41288</v>
      </c>
      <c r="K4" s="64">
        <v>41309</v>
      </c>
      <c r="L4" s="63">
        <v>5</v>
      </c>
      <c r="M4" s="15" t="s">
        <v>358</v>
      </c>
      <c r="N4" s="15" t="s">
        <v>358</v>
      </c>
      <c r="O4" s="15" t="s">
        <v>358</v>
      </c>
      <c r="P4" s="15" t="s">
        <v>358</v>
      </c>
      <c r="Q4" s="1">
        <v>52.4</v>
      </c>
      <c r="R4" s="1">
        <v>380.6</v>
      </c>
      <c r="S4" s="16">
        <v>603</v>
      </c>
      <c r="T4" s="17">
        <v>1.58</v>
      </c>
      <c r="U4" s="8">
        <f t="shared" si="0"/>
        <v>7.3000000000000001E-3</v>
      </c>
      <c r="V4" s="18">
        <v>89.3</v>
      </c>
    </row>
    <row r="5" spans="1:23" x14ac:dyDescent="0.55000000000000004">
      <c r="A5" s="13">
        <v>21910260101</v>
      </c>
      <c r="B5" s="15" t="s">
        <v>106</v>
      </c>
      <c r="C5" s="14">
        <v>61501</v>
      </c>
      <c r="D5" s="62" t="s">
        <v>346</v>
      </c>
      <c r="E5" s="13">
        <v>495</v>
      </c>
      <c r="F5" s="15" t="s">
        <v>297</v>
      </c>
      <c r="G5" s="62" t="s">
        <v>305</v>
      </c>
      <c r="H5" s="62" t="s">
        <v>347</v>
      </c>
      <c r="I5" s="62">
        <v>0</v>
      </c>
      <c r="J5" s="64">
        <v>41232</v>
      </c>
      <c r="K5" s="64">
        <v>41253</v>
      </c>
      <c r="L5" s="63">
        <v>3</v>
      </c>
      <c r="M5" s="15" t="s">
        <v>358</v>
      </c>
      <c r="N5" s="15" t="s">
        <v>358</v>
      </c>
      <c r="O5" s="15" t="s">
        <v>358</v>
      </c>
      <c r="P5" s="15" t="s">
        <v>358</v>
      </c>
      <c r="Q5" s="1">
        <v>42.8</v>
      </c>
      <c r="R5" s="1">
        <v>199.6</v>
      </c>
      <c r="S5" s="16">
        <v>753.5</v>
      </c>
      <c r="T5" s="17">
        <v>3.78</v>
      </c>
      <c r="U5" s="8">
        <f t="shared" si="0"/>
        <v>4.7000000000000002E-3</v>
      </c>
      <c r="V5" s="18">
        <v>98.9</v>
      </c>
    </row>
    <row r="6" spans="1:23" x14ac:dyDescent="0.55000000000000004">
      <c r="A6" s="13">
        <v>21910260801</v>
      </c>
      <c r="B6" s="15" t="s">
        <v>93</v>
      </c>
      <c r="C6" s="14">
        <v>61701</v>
      </c>
      <c r="D6" s="62" t="s">
        <v>346</v>
      </c>
      <c r="E6" s="13">
        <v>843</v>
      </c>
      <c r="F6" s="15" t="s">
        <v>297</v>
      </c>
      <c r="G6" s="62" t="s">
        <v>305</v>
      </c>
      <c r="H6" s="62" t="s">
        <v>347</v>
      </c>
      <c r="I6" s="62">
        <v>0</v>
      </c>
      <c r="J6" s="64">
        <v>41289</v>
      </c>
      <c r="K6" s="64">
        <v>41310</v>
      </c>
      <c r="L6" s="63">
        <v>5</v>
      </c>
      <c r="M6" s="15" t="s">
        <v>358</v>
      </c>
      <c r="N6" s="15" t="s">
        <v>358</v>
      </c>
      <c r="O6" s="15" t="s">
        <v>358</v>
      </c>
      <c r="P6" s="15" t="s">
        <v>358</v>
      </c>
      <c r="Q6" s="1">
        <v>48.4</v>
      </c>
      <c r="R6" s="1">
        <v>300.2</v>
      </c>
      <c r="S6" s="16">
        <v>462.5</v>
      </c>
      <c r="T6" s="17">
        <v>1.54</v>
      </c>
      <c r="U6" s="8">
        <f t="shared" si="0"/>
        <v>6.1999999999999998E-3</v>
      </c>
      <c r="V6" s="18">
        <v>88.8</v>
      </c>
    </row>
    <row r="7" spans="1:23" x14ac:dyDescent="0.55000000000000004">
      <c r="A7" s="2">
        <v>21910260501</v>
      </c>
      <c r="B7" s="15" t="s">
        <v>138</v>
      </c>
      <c r="C7" s="14">
        <v>63401</v>
      </c>
      <c r="D7" s="90" t="s">
        <v>346</v>
      </c>
      <c r="E7" s="13">
        <v>726</v>
      </c>
      <c r="F7" s="15" t="s">
        <v>297</v>
      </c>
      <c r="G7" s="62" t="s">
        <v>305</v>
      </c>
      <c r="H7" s="62" t="s">
        <v>347</v>
      </c>
      <c r="I7" s="90">
        <v>0</v>
      </c>
      <c r="J7" s="64">
        <v>41264</v>
      </c>
      <c r="K7" s="64">
        <v>41285</v>
      </c>
      <c r="L7" s="63">
        <v>4</v>
      </c>
      <c r="M7" s="15" t="s">
        <v>358</v>
      </c>
      <c r="N7" s="15" t="s">
        <v>358</v>
      </c>
      <c r="O7" s="15" t="s">
        <v>358</v>
      </c>
      <c r="P7" s="15" t="s">
        <v>358</v>
      </c>
      <c r="Q7" s="1">
        <v>51</v>
      </c>
      <c r="R7" s="1">
        <v>301.60000000000002</v>
      </c>
      <c r="S7" s="16">
        <v>962</v>
      </c>
      <c r="T7" s="17">
        <v>3.19</v>
      </c>
      <c r="U7" s="8">
        <f t="shared" si="0"/>
        <v>5.8999999999999999E-3</v>
      </c>
      <c r="V7" s="18">
        <v>87.5</v>
      </c>
    </row>
    <row r="8" spans="1:23" x14ac:dyDescent="0.55000000000000004">
      <c r="A8" s="13">
        <v>21910260301</v>
      </c>
      <c r="B8" s="15" t="s">
        <v>201</v>
      </c>
      <c r="C8" s="14">
        <v>64001</v>
      </c>
      <c r="D8" s="90" t="s">
        <v>346</v>
      </c>
      <c r="E8" s="13">
        <v>490</v>
      </c>
      <c r="F8" s="15" t="s">
        <v>297</v>
      </c>
      <c r="G8" s="62" t="s">
        <v>305</v>
      </c>
      <c r="H8" s="62" t="s">
        <v>347</v>
      </c>
      <c r="I8" s="90">
        <v>0</v>
      </c>
      <c r="J8" s="64">
        <v>41234</v>
      </c>
      <c r="K8" s="64">
        <v>41255</v>
      </c>
      <c r="L8" s="63">
        <v>3</v>
      </c>
      <c r="M8" s="15" t="s">
        <v>358</v>
      </c>
      <c r="N8" s="15" t="s">
        <v>358</v>
      </c>
      <c r="O8" s="15" t="s">
        <v>358</v>
      </c>
      <c r="P8" s="15" t="s">
        <v>358</v>
      </c>
      <c r="Q8" s="1">
        <v>51.7</v>
      </c>
      <c r="R8" s="1">
        <v>239.1</v>
      </c>
      <c r="S8" s="16">
        <v>592</v>
      </c>
      <c r="T8" s="17">
        <v>2.48</v>
      </c>
      <c r="U8" s="8">
        <f t="shared" si="0"/>
        <v>4.5999999999999999E-3</v>
      </c>
      <c r="V8" s="18">
        <v>99.2</v>
      </c>
    </row>
    <row r="9" spans="1:23" x14ac:dyDescent="0.55000000000000004">
      <c r="A9" s="13">
        <v>21910260201</v>
      </c>
      <c r="B9" s="15" t="s">
        <v>165</v>
      </c>
      <c r="C9" s="14">
        <v>64801</v>
      </c>
      <c r="D9" s="62" t="s">
        <v>346</v>
      </c>
      <c r="E9" s="13">
        <v>493</v>
      </c>
      <c r="F9" s="15" t="s">
        <v>297</v>
      </c>
      <c r="G9" s="62" t="s">
        <v>305</v>
      </c>
      <c r="H9" s="62" t="s">
        <v>347</v>
      </c>
      <c r="I9" s="62">
        <v>0</v>
      </c>
      <c r="J9" s="64">
        <v>41233</v>
      </c>
      <c r="K9" s="64">
        <v>41254</v>
      </c>
      <c r="L9" s="63">
        <v>3</v>
      </c>
      <c r="M9" s="15" t="s">
        <v>358</v>
      </c>
      <c r="N9" s="15" t="s">
        <v>358</v>
      </c>
      <c r="O9" s="15" t="s">
        <v>358</v>
      </c>
      <c r="P9" s="15" t="s">
        <v>358</v>
      </c>
      <c r="Q9" s="1">
        <v>43.9</v>
      </c>
      <c r="R9" s="1">
        <v>245.4</v>
      </c>
      <c r="S9" s="16">
        <v>700.5</v>
      </c>
      <c r="T9" s="17">
        <v>2.85</v>
      </c>
      <c r="U9" s="8">
        <f t="shared" si="0"/>
        <v>5.5999999999999999E-3</v>
      </c>
      <c r="V9" s="18">
        <v>98.6</v>
      </c>
    </row>
    <row r="10" spans="1:23" x14ac:dyDescent="0.55000000000000004">
      <c r="A10" s="13">
        <v>21910259501</v>
      </c>
      <c r="B10" s="15" t="s">
        <v>98</v>
      </c>
      <c r="C10" s="14">
        <v>66201</v>
      </c>
      <c r="D10" s="62" t="s">
        <v>346</v>
      </c>
      <c r="E10" s="13">
        <v>849</v>
      </c>
      <c r="F10" s="19" t="s">
        <v>298</v>
      </c>
      <c r="G10" s="62" t="s">
        <v>305</v>
      </c>
      <c r="H10" s="62" t="s">
        <v>347</v>
      </c>
      <c r="I10" s="62">
        <v>0</v>
      </c>
      <c r="J10" s="64">
        <v>41289</v>
      </c>
      <c r="K10" s="64">
        <v>41310</v>
      </c>
      <c r="L10" s="63">
        <v>5</v>
      </c>
      <c r="M10" s="15" t="s">
        <v>358</v>
      </c>
      <c r="N10" s="15" t="s">
        <v>358</v>
      </c>
      <c r="O10" s="15" t="s">
        <v>358</v>
      </c>
      <c r="P10" s="15" t="s">
        <v>358</v>
      </c>
      <c r="Q10" s="1">
        <v>52.1</v>
      </c>
      <c r="R10" s="1">
        <v>233.1</v>
      </c>
      <c r="S10" s="16">
        <v>620.5</v>
      </c>
      <c r="T10" s="17">
        <v>2.66</v>
      </c>
      <c r="U10" s="8">
        <f t="shared" si="0"/>
        <v>4.4999999999999997E-3</v>
      </c>
      <c r="V10" s="18">
        <v>87.5</v>
      </c>
    </row>
    <row r="11" spans="1:23" x14ac:dyDescent="0.55000000000000004">
      <c r="A11" s="13">
        <v>21910260601</v>
      </c>
      <c r="B11" s="15" t="s">
        <v>59</v>
      </c>
      <c r="C11" s="14">
        <v>66501</v>
      </c>
      <c r="D11" s="90" t="s">
        <v>346</v>
      </c>
      <c r="E11" s="13">
        <v>852</v>
      </c>
      <c r="F11" s="15" t="s">
        <v>297</v>
      </c>
      <c r="G11" s="62" t="s">
        <v>305</v>
      </c>
      <c r="H11" s="62" t="s">
        <v>347</v>
      </c>
      <c r="I11" s="90">
        <v>0</v>
      </c>
      <c r="J11" s="64">
        <v>41288</v>
      </c>
      <c r="K11" s="64">
        <v>41309</v>
      </c>
      <c r="L11" s="63">
        <v>5</v>
      </c>
      <c r="M11" s="15" t="s">
        <v>358</v>
      </c>
      <c r="N11" s="15" t="s">
        <v>358</v>
      </c>
      <c r="O11" s="15" t="s">
        <v>358</v>
      </c>
      <c r="P11" s="15" t="s">
        <v>358</v>
      </c>
      <c r="Q11" s="1">
        <v>50.2</v>
      </c>
      <c r="R11" s="1">
        <v>224.5</v>
      </c>
      <c r="S11" s="16">
        <v>601.5</v>
      </c>
      <c r="T11" s="17">
        <v>2.68</v>
      </c>
      <c r="U11" s="8">
        <f t="shared" si="0"/>
        <v>4.4999999999999997E-3</v>
      </c>
      <c r="V11" s="18">
        <v>88.9</v>
      </c>
    </row>
    <row r="12" spans="1:23" x14ac:dyDescent="0.55000000000000004">
      <c r="A12" s="13">
        <v>21910260401</v>
      </c>
      <c r="B12" s="15" t="s">
        <v>18</v>
      </c>
      <c r="C12" s="14">
        <v>69501</v>
      </c>
      <c r="D12" s="62" t="s">
        <v>346</v>
      </c>
      <c r="E12" s="13">
        <v>487</v>
      </c>
      <c r="F12" s="15" t="s">
        <v>297</v>
      </c>
      <c r="G12" s="62" t="s">
        <v>305</v>
      </c>
      <c r="H12" s="62" t="s">
        <v>347</v>
      </c>
      <c r="I12" s="62">
        <v>0</v>
      </c>
      <c r="J12" s="64">
        <v>41235</v>
      </c>
      <c r="K12" s="64">
        <v>41256</v>
      </c>
      <c r="L12" s="63">
        <v>3</v>
      </c>
      <c r="M12" s="15" t="s">
        <v>358</v>
      </c>
      <c r="N12" s="15" t="s">
        <v>358</v>
      </c>
      <c r="O12" s="15" t="s">
        <v>358</v>
      </c>
      <c r="P12" s="15" t="s">
        <v>358</v>
      </c>
      <c r="Q12" s="1">
        <v>42.8</v>
      </c>
      <c r="R12" s="1">
        <v>201.7</v>
      </c>
      <c r="S12" s="16">
        <v>770.5</v>
      </c>
      <c r="T12" s="17">
        <v>3.82</v>
      </c>
      <c r="U12" s="8">
        <f t="shared" si="0"/>
        <v>4.7000000000000002E-3</v>
      </c>
      <c r="V12" s="18">
        <v>96.1</v>
      </c>
    </row>
    <row r="13" spans="1:23" x14ac:dyDescent="0.55000000000000004">
      <c r="A13" s="13">
        <v>21910259401</v>
      </c>
      <c r="B13" s="15" t="s">
        <v>173</v>
      </c>
      <c r="C13" s="14">
        <v>70301</v>
      </c>
      <c r="D13" s="62" t="s">
        <v>346</v>
      </c>
      <c r="E13" s="13">
        <v>842</v>
      </c>
      <c r="F13" s="19" t="s">
        <v>298</v>
      </c>
      <c r="G13" s="62" t="s">
        <v>305</v>
      </c>
      <c r="H13" s="62" t="s">
        <v>347</v>
      </c>
      <c r="I13" s="62">
        <v>0</v>
      </c>
      <c r="J13" s="64">
        <v>41289</v>
      </c>
      <c r="K13" s="64">
        <v>41310</v>
      </c>
      <c r="L13" s="63">
        <v>5</v>
      </c>
      <c r="M13" s="15" t="s">
        <v>358</v>
      </c>
      <c r="N13" s="15" t="s">
        <v>358</v>
      </c>
      <c r="O13" s="15" t="s">
        <v>358</v>
      </c>
      <c r="P13" s="15" t="s">
        <v>358</v>
      </c>
      <c r="Q13" s="1">
        <v>58.6</v>
      </c>
      <c r="R13" s="1">
        <v>205.6</v>
      </c>
      <c r="S13" s="16">
        <v>556</v>
      </c>
      <c r="T13" s="17">
        <v>2.7</v>
      </c>
      <c r="U13" s="8">
        <f t="shared" si="0"/>
        <v>3.5000000000000001E-3</v>
      </c>
      <c r="V13" s="18">
        <v>92</v>
      </c>
    </row>
    <row r="14" spans="1:23" x14ac:dyDescent="0.55000000000000004">
      <c r="A14" s="13">
        <v>21910259801</v>
      </c>
      <c r="B14" s="15" t="s">
        <v>23</v>
      </c>
      <c r="C14" s="14">
        <v>70401</v>
      </c>
      <c r="D14" s="62" t="s">
        <v>346</v>
      </c>
      <c r="E14" s="13">
        <v>853</v>
      </c>
      <c r="F14" s="19" t="s">
        <v>298</v>
      </c>
      <c r="G14" s="62" t="s">
        <v>305</v>
      </c>
      <c r="H14" s="62" t="s">
        <v>347</v>
      </c>
      <c r="I14" s="62">
        <v>0</v>
      </c>
      <c r="J14" s="64">
        <v>41290</v>
      </c>
      <c r="K14" s="64">
        <v>41311</v>
      </c>
      <c r="L14" s="63">
        <v>5</v>
      </c>
      <c r="M14" s="15" t="s">
        <v>358</v>
      </c>
      <c r="N14" s="15" t="s">
        <v>358</v>
      </c>
      <c r="O14" s="15" t="s">
        <v>358</v>
      </c>
      <c r="P14" s="15" t="s">
        <v>358</v>
      </c>
      <c r="Q14" s="1">
        <v>54.5</v>
      </c>
      <c r="R14" s="1">
        <v>426.2</v>
      </c>
      <c r="S14" s="16">
        <v>707</v>
      </c>
      <c r="T14" s="17">
        <v>1.66</v>
      </c>
      <c r="U14" s="8">
        <f t="shared" si="0"/>
        <v>7.7999999999999996E-3</v>
      </c>
      <c r="V14" s="18">
        <v>84.4</v>
      </c>
    </row>
    <row r="15" spans="1:23" x14ac:dyDescent="0.55000000000000004">
      <c r="A15" s="13">
        <v>21910259001</v>
      </c>
      <c r="B15" s="15" t="s">
        <v>179</v>
      </c>
      <c r="C15" s="14">
        <v>72501</v>
      </c>
      <c r="D15" s="62" t="s">
        <v>346</v>
      </c>
      <c r="E15" s="13">
        <v>494</v>
      </c>
      <c r="F15" s="19" t="s">
        <v>298</v>
      </c>
      <c r="G15" s="62" t="s">
        <v>305</v>
      </c>
      <c r="H15" s="62" t="s">
        <v>347</v>
      </c>
      <c r="I15" s="62">
        <v>0</v>
      </c>
      <c r="J15" s="64">
        <v>41232</v>
      </c>
      <c r="K15" s="64">
        <v>41253</v>
      </c>
      <c r="L15" s="63">
        <v>3</v>
      </c>
      <c r="M15" s="15" t="s">
        <v>358</v>
      </c>
      <c r="N15" s="15" t="s">
        <v>358</v>
      </c>
      <c r="O15" s="15" t="s">
        <v>358</v>
      </c>
      <c r="P15" s="15" t="s">
        <v>358</v>
      </c>
      <c r="Q15" s="1">
        <v>51.2</v>
      </c>
      <c r="R15" s="1">
        <v>203.7</v>
      </c>
      <c r="S15" s="16">
        <v>729.5</v>
      </c>
      <c r="T15" s="17">
        <v>3.58</v>
      </c>
      <c r="U15" s="8">
        <f t="shared" si="0"/>
        <v>4.0000000000000001E-3</v>
      </c>
      <c r="V15" s="18">
        <v>96.8</v>
      </c>
    </row>
    <row r="16" spans="1:23" x14ac:dyDescent="0.55000000000000004">
      <c r="A16" s="13">
        <v>21910259701</v>
      </c>
      <c r="B16" s="15" t="s">
        <v>198</v>
      </c>
      <c r="C16" s="14">
        <v>73501</v>
      </c>
      <c r="D16" s="62" t="s">
        <v>346</v>
      </c>
      <c r="E16" s="13">
        <v>846</v>
      </c>
      <c r="F16" s="19" t="s">
        <v>298</v>
      </c>
      <c r="G16" s="62" t="s">
        <v>305</v>
      </c>
      <c r="H16" s="62" t="s">
        <v>347</v>
      </c>
      <c r="I16" s="62">
        <v>0</v>
      </c>
      <c r="J16" s="64">
        <v>41290</v>
      </c>
      <c r="K16" s="64">
        <v>41311</v>
      </c>
      <c r="L16" s="63">
        <v>5</v>
      </c>
      <c r="M16" s="15" t="s">
        <v>358</v>
      </c>
      <c r="N16" s="15" t="s">
        <v>358</v>
      </c>
      <c r="O16" s="15" t="s">
        <v>358</v>
      </c>
      <c r="P16" s="15" t="s">
        <v>358</v>
      </c>
      <c r="Q16" s="1">
        <v>45.6</v>
      </c>
      <c r="R16" s="1">
        <v>350.1</v>
      </c>
      <c r="S16" s="16">
        <v>685.5</v>
      </c>
      <c r="T16" s="17">
        <v>1.96</v>
      </c>
      <c r="U16" s="8">
        <f t="shared" si="0"/>
        <v>7.7000000000000002E-3</v>
      </c>
      <c r="V16" s="18">
        <v>86.8</v>
      </c>
    </row>
    <row r="17" spans="1:22" x14ac:dyDescent="0.55000000000000004">
      <c r="A17" s="13">
        <v>21910259901</v>
      </c>
      <c r="B17" s="15" t="s">
        <v>181</v>
      </c>
      <c r="C17" s="14">
        <v>73801</v>
      </c>
      <c r="D17" s="62" t="s">
        <v>346</v>
      </c>
      <c r="E17" s="13">
        <v>492</v>
      </c>
      <c r="F17" s="15" t="s">
        <v>297</v>
      </c>
      <c r="G17" s="62" t="s">
        <v>305</v>
      </c>
      <c r="H17" s="62" t="s">
        <v>347</v>
      </c>
      <c r="I17" s="62">
        <v>0</v>
      </c>
      <c r="J17" s="64">
        <v>41232</v>
      </c>
      <c r="K17" s="64">
        <v>41253</v>
      </c>
      <c r="L17" s="63">
        <v>3</v>
      </c>
      <c r="M17" s="15" t="s">
        <v>358</v>
      </c>
      <c r="N17" s="15" t="s">
        <v>358</v>
      </c>
      <c r="O17" s="15" t="s">
        <v>358</v>
      </c>
      <c r="P17" s="15" t="s">
        <v>358</v>
      </c>
      <c r="Q17" s="1">
        <v>48.5</v>
      </c>
      <c r="R17" s="1">
        <v>240.2</v>
      </c>
      <c r="S17" s="16">
        <v>716.5</v>
      </c>
      <c r="T17" s="17">
        <v>2.98</v>
      </c>
      <c r="U17" s="8">
        <f t="shared" si="0"/>
        <v>5.0000000000000001E-3</v>
      </c>
      <c r="V17" s="18">
        <v>98.1</v>
      </c>
    </row>
    <row r="18" spans="1:22" x14ac:dyDescent="0.55000000000000004">
      <c r="A18" s="13">
        <v>21910259301</v>
      </c>
      <c r="B18" s="15" t="s">
        <v>89</v>
      </c>
      <c r="C18" s="14">
        <v>74201</v>
      </c>
      <c r="D18" s="62" t="s">
        <v>346</v>
      </c>
      <c r="E18" s="13">
        <v>851</v>
      </c>
      <c r="F18" s="19" t="s">
        <v>298</v>
      </c>
      <c r="G18" s="62" t="s">
        <v>305</v>
      </c>
      <c r="H18" s="62" t="s">
        <v>347</v>
      </c>
      <c r="I18" s="90">
        <v>0</v>
      </c>
      <c r="J18" s="64">
        <v>41288</v>
      </c>
      <c r="K18" s="64">
        <v>41309</v>
      </c>
      <c r="L18" s="63">
        <v>5</v>
      </c>
      <c r="M18" s="15" t="s">
        <v>358</v>
      </c>
      <c r="N18" s="15" t="s">
        <v>358</v>
      </c>
      <c r="O18" s="15" t="s">
        <v>358</v>
      </c>
      <c r="P18" s="15" t="s">
        <v>358</v>
      </c>
      <c r="Q18" s="1">
        <v>62.4</v>
      </c>
      <c r="R18" s="1">
        <v>341.9</v>
      </c>
      <c r="S18" s="16">
        <v>852</v>
      </c>
      <c r="T18" s="17">
        <v>2.4900000000000002</v>
      </c>
      <c r="U18" s="8">
        <f t="shared" si="0"/>
        <v>5.4999999999999997E-3</v>
      </c>
      <c r="V18" s="18">
        <v>88.8</v>
      </c>
    </row>
    <row r="19" spans="1:22" x14ac:dyDescent="0.55000000000000004">
      <c r="A19" s="13">
        <v>21910260001</v>
      </c>
      <c r="B19" s="15" t="s">
        <v>160</v>
      </c>
      <c r="C19" s="14">
        <v>80701</v>
      </c>
      <c r="D19" s="62" t="s">
        <v>346</v>
      </c>
      <c r="E19" s="13">
        <v>494</v>
      </c>
      <c r="F19" s="15" t="s">
        <v>297</v>
      </c>
      <c r="G19" s="62" t="s">
        <v>305</v>
      </c>
      <c r="H19" s="62" t="s">
        <v>347</v>
      </c>
      <c r="I19" s="62">
        <v>0</v>
      </c>
      <c r="J19" s="64">
        <v>41232</v>
      </c>
      <c r="K19" s="64">
        <v>41253</v>
      </c>
      <c r="L19" s="63">
        <v>3</v>
      </c>
      <c r="M19" s="15" t="s">
        <v>358</v>
      </c>
      <c r="N19" s="15" t="s">
        <v>358</v>
      </c>
      <c r="O19" s="15" t="s">
        <v>358</v>
      </c>
      <c r="P19" s="15" t="s">
        <v>358</v>
      </c>
      <c r="Q19" s="1">
        <v>45.8</v>
      </c>
      <c r="R19" s="1">
        <v>217.8</v>
      </c>
      <c r="S19" s="16">
        <v>674</v>
      </c>
      <c r="T19" s="17">
        <v>3.09</v>
      </c>
      <c r="U19" s="8">
        <f t="shared" si="0"/>
        <v>4.7999999999999996E-3</v>
      </c>
      <c r="V19" s="18">
        <v>98.3</v>
      </c>
    </row>
    <row r="20" spans="1:22" x14ac:dyDescent="0.55000000000000004">
      <c r="A20" s="13">
        <v>21910259201</v>
      </c>
      <c r="B20" s="15" t="s">
        <v>6</v>
      </c>
      <c r="C20" s="14">
        <v>81501</v>
      </c>
      <c r="D20" s="62" t="s">
        <v>346</v>
      </c>
      <c r="E20" s="13">
        <v>493</v>
      </c>
      <c r="F20" s="19" t="s">
        <v>298</v>
      </c>
      <c r="G20" s="62" t="s">
        <v>305</v>
      </c>
      <c r="H20" s="62" t="s">
        <v>347</v>
      </c>
      <c r="I20" s="62">
        <v>0</v>
      </c>
      <c r="J20" s="64">
        <v>41233</v>
      </c>
      <c r="K20" s="64">
        <v>41254</v>
      </c>
      <c r="L20" s="63">
        <v>3</v>
      </c>
      <c r="M20" s="15" t="s">
        <v>358</v>
      </c>
      <c r="N20" s="15" t="s">
        <v>358</v>
      </c>
      <c r="O20" s="15" t="s">
        <v>358</v>
      </c>
      <c r="P20" s="15" t="s">
        <v>358</v>
      </c>
      <c r="Q20" s="1">
        <v>30.3</v>
      </c>
      <c r="R20" s="1">
        <v>160.69999999999999</v>
      </c>
      <c r="S20" s="16">
        <v>602</v>
      </c>
      <c r="T20" s="17">
        <v>3.75</v>
      </c>
      <c r="U20" s="8">
        <f t="shared" si="0"/>
        <v>5.3E-3</v>
      </c>
      <c r="V20" s="18">
        <v>98.4</v>
      </c>
    </row>
    <row r="21" spans="1:22" x14ac:dyDescent="0.55000000000000004">
      <c r="A21" s="13">
        <v>21910259601</v>
      </c>
      <c r="B21" s="15" t="s">
        <v>186</v>
      </c>
      <c r="C21" s="14">
        <v>82301</v>
      </c>
      <c r="D21" s="62" t="s">
        <v>346</v>
      </c>
      <c r="E21" s="13">
        <v>850</v>
      </c>
      <c r="F21" s="19" t="s">
        <v>298</v>
      </c>
      <c r="G21" s="62" t="s">
        <v>305</v>
      </c>
      <c r="H21" s="62" t="s">
        <v>347</v>
      </c>
      <c r="I21" s="90">
        <v>0</v>
      </c>
      <c r="J21" s="64">
        <v>41289</v>
      </c>
      <c r="K21" s="64">
        <v>41310</v>
      </c>
      <c r="L21" s="63">
        <v>5</v>
      </c>
      <c r="M21" s="15" t="s">
        <v>358</v>
      </c>
      <c r="N21" s="15" t="s">
        <v>358</v>
      </c>
      <c r="O21" s="15" t="s">
        <v>358</v>
      </c>
      <c r="P21" s="15" t="s">
        <v>358</v>
      </c>
      <c r="Q21" s="42">
        <v>35.1</v>
      </c>
      <c r="R21" s="1">
        <v>241.5</v>
      </c>
      <c r="S21" s="16">
        <v>623.5</v>
      </c>
      <c r="T21" s="17">
        <v>2.58</v>
      </c>
      <c r="U21" s="8">
        <f t="shared" si="0"/>
        <v>6.8999999999999999E-3</v>
      </c>
      <c r="V21" s="18">
        <v>90.7</v>
      </c>
    </row>
    <row r="22" spans="1:22" x14ac:dyDescent="0.55000000000000004">
      <c r="A22" s="13">
        <v>21910272201</v>
      </c>
      <c r="B22" s="15" t="s">
        <v>199</v>
      </c>
      <c r="C22" s="14">
        <v>59701</v>
      </c>
      <c r="D22" s="62" t="s">
        <v>346</v>
      </c>
      <c r="E22" s="13">
        <v>585</v>
      </c>
      <c r="F22" s="15" t="s">
        <v>297</v>
      </c>
      <c r="G22" s="62" t="s">
        <v>305</v>
      </c>
      <c r="H22" s="62" t="s">
        <v>349</v>
      </c>
      <c r="I22" s="90">
        <v>0.05</v>
      </c>
      <c r="J22" s="64">
        <v>41234</v>
      </c>
      <c r="K22" s="64">
        <v>41255</v>
      </c>
      <c r="L22" s="63">
        <v>3</v>
      </c>
      <c r="M22" s="15" t="s">
        <v>358</v>
      </c>
      <c r="N22" s="15" t="s">
        <v>358</v>
      </c>
      <c r="O22" s="15" t="s">
        <v>358</v>
      </c>
      <c r="P22" s="15" t="s">
        <v>358</v>
      </c>
      <c r="Q22" s="1">
        <v>34.4</v>
      </c>
      <c r="R22" s="1">
        <v>223.4</v>
      </c>
      <c r="S22" s="16">
        <v>395.2</v>
      </c>
      <c r="T22" s="17">
        <v>1.77</v>
      </c>
      <c r="U22" s="8">
        <f t="shared" si="0"/>
        <v>6.4999999999999997E-3</v>
      </c>
      <c r="V22" s="18">
        <v>98.9</v>
      </c>
    </row>
    <row r="23" spans="1:22" x14ac:dyDescent="0.55000000000000004">
      <c r="A23" s="13">
        <v>21910271601</v>
      </c>
      <c r="B23" s="15" t="s">
        <v>230</v>
      </c>
      <c r="C23" s="14">
        <v>61201</v>
      </c>
      <c r="D23" s="62" t="s">
        <v>346</v>
      </c>
      <c r="E23" s="13">
        <v>820</v>
      </c>
      <c r="F23" s="19" t="s">
        <v>298</v>
      </c>
      <c r="G23" s="62" t="s">
        <v>305</v>
      </c>
      <c r="H23" s="62" t="s">
        <v>349</v>
      </c>
      <c r="I23" s="62">
        <v>0.05</v>
      </c>
      <c r="J23" s="64">
        <v>41263</v>
      </c>
      <c r="K23" s="64">
        <v>41284</v>
      </c>
      <c r="L23" s="63">
        <v>4</v>
      </c>
      <c r="M23" s="15" t="s">
        <v>358</v>
      </c>
      <c r="N23" s="15" t="s">
        <v>358</v>
      </c>
      <c r="O23" s="15" t="s">
        <v>358</v>
      </c>
      <c r="P23" s="15" t="s">
        <v>358</v>
      </c>
      <c r="Q23" s="1">
        <v>52.4</v>
      </c>
      <c r="R23" s="1">
        <v>244.8</v>
      </c>
      <c r="S23" s="16">
        <v>718.5</v>
      </c>
      <c r="T23" s="17">
        <v>2.94</v>
      </c>
      <c r="U23" s="8">
        <f t="shared" si="0"/>
        <v>4.7000000000000002E-3</v>
      </c>
      <c r="V23" s="18">
        <v>80.2</v>
      </c>
    </row>
    <row r="24" spans="1:22" x14ac:dyDescent="0.55000000000000004">
      <c r="A24" s="13">
        <v>21910272001</v>
      </c>
      <c r="B24" s="15" t="s">
        <v>212</v>
      </c>
      <c r="C24" s="14">
        <v>63901</v>
      </c>
      <c r="D24" s="62" t="s">
        <v>346</v>
      </c>
      <c r="E24" s="13">
        <v>349</v>
      </c>
      <c r="F24" s="15" t="s">
        <v>297</v>
      </c>
      <c r="G24" s="62" t="s">
        <v>305</v>
      </c>
      <c r="H24" s="62" t="s">
        <v>349</v>
      </c>
      <c r="I24" s="62">
        <v>0.05</v>
      </c>
      <c r="J24" s="64">
        <v>41207</v>
      </c>
      <c r="K24" s="64">
        <v>41228</v>
      </c>
      <c r="L24" s="63">
        <v>2</v>
      </c>
      <c r="M24" s="15" t="s">
        <v>358</v>
      </c>
      <c r="N24" s="15" t="s">
        <v>358</v>
      </c>
      <c r="O24" s="15" t="s">
        <v>358</v>
      </c>
      <c r="P24" s="15" t="s">
        <v>358</v>
      </c>
      <c r="Q24" s="1">
        <v>42.4</v>
      </c>
      <c r="R24" s="1">
        <v>203.6</v>
      </c>
      <c r="S24" s="16">
        <v>427.4</v>
      </c>
      <c r="T24" s="17">
        <v>2.1</v>
      </c>
      <c r="U24" s="8">
        <f t="shared" si="0"/>
        <v>4.7999999999999996E-3</v>
      </c>
      <c r="V24" s="18">
        <v>61.9</v>
      </c>
    </row>
    <row r="25" spans="1:22" x14ac:dyDescent="0.55000000000000004">
      <c r="A25" s="13">
        <v>21910272601</v>
      </c>
      <c r="B25" s="15" t="s">
        <v>144</v>
      </c>
      <c r="C25" s="14">
        <v>65601</v>
      </c>
      <c r="D25" s="62" t="s">
        <v>346</v>
      </c>
      <c r="E25" s="13">
        <v>938</v>
      </c>
      <c r="F25" s="15" t="s">
        <v>297</v>
      </c>
      <c r="G25" s="62" t="s">
        <v>305</v>
      </c>
      <c r="H25" s="62" t="s">
        <v>349</v>
      </c>
      <c r="I25" s="62">
        <v>0.05</v>
      </c>
      <c r="J25" s="64">
        <v>41288</v>
      </c>
      <c r="K25" s="64">
        <v>41309</v>
      </c>
      <c r="L25" s="63">
        <v>5</v>
      </c>
      <c r="M25" s="15" t="s">
        <v>358</v>
      </c>
      <c r="N25" s="15" t="s">
        <v>358</v>
      </c>
      <c r="O25" s="15" t="s">
        <v>358</v>
      </c>
      <c r="P25" s="15" t="s">
        <v>358</v>
      </c>
      <c r="Q25" s="1">
        <v>47</v>
      </c>
      <c r="R25" s="1">
        <v>334.5</v>
      </c>
      <c r="S25" s="16">
        <v>751</v>
      </c>
      <c r="T25" s="17">
        <v>2.25</v>
      </c>
      <c r="U25" s="8">
        <f t="shared" si="0"/>
        <v>7.1000000000000004E-3</v>
      </c>
      <c r="V25" s="18">
        <v>89.3</v>
      </c>
    </row>
    <row r="26" spans="1:22" x14ac:dyDescent="0.55000000000000004">
      <c r="A26" s="13">
        <v>21910271801</v>
      </c>
      <c r="B26" s="15" t="s">
        <v>220</v>
      </c>
      <c r="C26" s="14">
        <v>65801</v>
      </c>
      <c r="D26" s="62" t="s">
        <v>346</v>
      </c>
      <c r="E26" s="13">
        <v>824</v>
      </c>
      <c r="F26" s="19" t="s">
        <v>298</v>
      </c>
      <c r="G26" s="62" t="s">
        <v>305</v>
      </c>
      <c r="H26" s="62" t="s">
        <v>349</v>
      </c>
      <c r="I26" s="62">
        <v>0.05</v>
      </c>
      <c r="J26" s="64">
        <v>41261</v>
      </c>
      <c r="K26" s="64">
        <v>41282</v>
      </c>
      <c r="L26" s="63">
        <v>4</v>
      </c>
      <c r="M26" s="15" t="s">
        <v>358</v>
      </c>
      <c r="N26" s="15" t="s">
        <v>358</v>
      </c>
      <c r="O26" s="15" t="s">
        <v>358</v>
      </c>
      <c r="P26" s="15" t="s">
        <v>358</v>
      </c>
      <c r="Q26" s="1">
        <v>59.9</v>
      </c>
      <c r="R26" s="1">
        <v>271.60000000000002</v>
      </c>
      <c r="S26" s="16">
        <v>821.5</v>
      </c>
      <c r="T26" s="17">
        <v>3.02</v>
      </c>
      <c r="U26" s="8">
        <f t="shared" si="0"/>
        <v>4.4999999999999997E-3</v>
      </c>
      <c r="V26" s="18">
        <v>84.1</v>
      </c>
    </row>
    <row r="27" spans="1:22" x14ac:dyDescent="0.55000000000000004">
      <c r="A27" s="13">
        <v>21910271301</v>
      </c>
      <c r="B27" s="15" t="s">
        <v>204</v>
      </c>
      <c r="C27" s="14">
        <v>67501</v>
      </c>
      <c r="D27" s="62" t="s">
        <v>346</v>
      </c>
      <c r="E27" s="13">
        <v>591</v>
      </c>
      <c r="F27" s="19" t="s">
        <v>298</v>
      </c>
      <c r="G27" s="62" t="s">
        <v>305</v>
      </c>
      <c r="H27" s="62" t="s">
        <v>349</v>
      </c>
      <c r="I27" s="62">
        <v>0.05</v>
      </c>
      <c r="J27" s="64">
        <v>41233</v>
      </c>
      <c r="K27" s="64">
        <v>41254</v>
      </c>
      <c r="L27" s="63">
        <v>3</v>
      </c>
      <c r="M27" s="15" t="s">
        <v>358</v>
      </c>
      <c r="N27" s="15" t="s">
        <v>358</v>
      </c>
      <c r="O27" s="15" t="s">
        <v>358</v>
      </c>
      <c r="P27" s="15" t="s">
        <v>358</v>
      </c>
      <c r="Q27" s="1">
        <v>40.4</v>
      </c>
      <c r="R27" s="1">
        <v>243.7</v>
      </c>
      <c r="S27" s="16">
        <v>619.5</v>
      </c>
      <c r="T27" s="17">
        <v>2.54</v>
      </c>
      <c r="U27" s="8">
        <f t="shared" si="0"/>
        <v>6.0000000000000001E-3</v>
      </c>
      <c r="V27" s="18">
        <v>99.4</v>
      </c>
    </row>
    <row r="28" spans="1:22" x14ac:dyDescent="0.55000000000000004">
      <c r="A28" s="13">
        <v>21910272301</v>
      </c>
      <c r="B28" s="15" t="s">
        <v>226</v>
      </c>
      <c r="C28" s="14">
        <v>67601</v>
      </c>
      <c r="D28" s="62" t="s">
        <v>346</v>
      </c>
      <c r="E28" s="13">
        <v>822</v>
      </c>
      <c r="F28" s="15" t="s">
        <v>297</v>
      </c>
      <c r="G28" s="62" t="s">
        <v>305</v>
      </c>
      <c r="H28" s="62" t="s">
        <v>349</v>
      </c>
      <c r="I28" s="62">
        <v>0.05</v>
      </c>
      <c r="J28" s="64">
        <v>41262</v>
      </c>
      <c r="K28" s="64">
        <v>41283</v>
      </c>
      <c r="L28" s="63">
        <v>4</v>
      </c>
      <c r="M28" s="15" t="s">
        <v>358</v>
      </c>
      <c r="N28" s="15" t="s">
        <v>358</v>
      </c>
      <c r="O28" s="15" t="s">
        <v>358</v>
      </c>
      <c r="P28" s="15" t="s">
        <v>358</v>
      </c>
      <c r="Q28" s="1">
        <v>46.6</v>
      </c>
      <c r="R28" s="1">
        <v>286.8</v>
      </c>
      <c r="S28" s="16">
        <v>687.5</v>
      </c>
      <c r="T28" s="17">
        <v>2.4</v>
      </c>
      <c r="U28" s="8">
        <f t="shared" si="0"/>
        <v>6.1999999999999998E-3</v>
      </c>
      <c r="V28" s="18">
        <v>82.2</v>
      </c>
    </row>
    <row r="29" spans="1:22" x14ac:dyDescent="0.55000000000000004">
      <c r="A29" s="13">
        <v>21910272101</v>
      </c>
      <c r="B29" s="15" t="s">
        <v>214</v>
      </c>
      <c r="C29" s="14">
        <v>69301</v>
      </c>
      <c r="D29" s="62" t="s">
        <v>346</v>
      </c>
      <c r="E29" s="13">
        <v>346</v>
      </c>
      <c r="F29" s="15" t="s">
        <v>297</v>
      </c>
      <c r="G29" s="62" t="s">
        <v>305</v>
      </c>
      <c r="H29" s="62" t="s">
        <v>349</v>
      </c>
      <c r="I29" s="62">
        <v>0.05</v>
      </c>
      <c r="J29" s="64">
        <v>41207</v>
      </c>
      <c r="K29" s="64">
        <v>41228</v>
      </c>
      <c r="L29" s="63">
        <v>2</v>
      </c>
      <c r="M29" s="15" t="s">
        <v>358</v>
      </c>
      <c r="N29" s="15" t="s">
        <v>358</v>
      </c>
      <c r="O29" s="15" t="s">
        <v>358</v>
      </c>
      <c r="P29" s="15" t="s">
        <v>358</v>
      </c>
      <c r="Q29" s="1">
        <v>38.4</v>
      </c>
      <c r="R29" s="1">
        <v>272.89999999999998</v>
      </c>
      <c r="S29" s="16">
        <v>493.55</v>
      </c>
      <c r="T29" s="17">
        <v>1.81</v>
      </c>
      <c r="U29" s="8">
        <f t="shared" si="0"/>
        <v>7.1000000000000004E-3</v>
      </c>
      <c r="V29" s="18">
        <v>65.5</v>
      </c>
    </row>
    <row r="30" spans="1:22" x14ac:dyDescent="0.55000000000000004">
      <c r="A30" s="13">
        <v>21910271501</v>
      </c>
      <c r="B30" s="15" t="s">
        <v>19</v>
      </c>
      <c r="C30" s="14">
        <v>69801</v>
      </c>
      <c r="D30" s="62" t="s">
        <v>346</v>
      </c>
      <c r="E30" s="13">
        <v>589</v>
      </c>
      <c r="F30" s="19" t="s">
        <v>298</v>
      </c>
      <c r="G30" s="62" t="s">
        <v>305</v>
      </c>
      <c r="H30" s="62" t="s">
        <v>349</v>
      </c>
      <c r="I30" s="62">
        <v>0.05</v>
      </c>
      <c r="J30" s="64">
        <v>41235</v>
      </c>
      <c r="K30" s="64">
        <v>41256</v>
      </c>
      <c r="L30" s="63">
        <v>3</v>
      </c>
      <c r="M30" s="15" t="s">
        <v>358</v>
      </c>
      <c r="N30" s="15" t="s">
        <v>358</v>
      </c>
      <c r="O30" s="15" t="s">
        <v>358</v>
      </c>
      <c r="P30" s="15" t="s">
        <v>358</v>
      </c>
      <c r="Q30" s="1">
        <v>51.4</v>
      </c>
      <c r="R30" s="1">
        <v>287.5</v>
      </c>
      <c r="S30" s="16">
        <v>1036</v>
      </c>
      <c r="T30" s="17">
        <v>3.6</v>
      </c>
      <c r="U30" s="8">
        <f t="shared" si="0"/>
        <v>5.5999999999999999E-3</v>
      </c>
      <c r="V30" s="18">
        <v>96.3</v>
      </c>
    </row>
    <row r="31" spans="1:22" x14ac:dyDescent="0.55000000000000004">
      <c r="A31" s="13">
        <v>21910271201</v>
      </c>
      <c r="B31" s="15" t="s">
        <v>216</v>
      </c>
      <c r="C31" s="14">
        <v>70001</v>
      </c>
      <c r="D31" s="62" t="s">
        <v>346</v>
      </c>
      <c r="E31" s="13">
        <v>349</v>
      </c>
      <c r="F31" s="19" t="s">
        <v>298</v>
      </c>
      <c r="G31" s="62" t="s">
        <v>305</v>
      </c>
      <c r="H31" s="62" t="s">
        <v>349</v>
      </c>
      <c r="I31" s="62">
        <v>0.05</v>
      </c>
      <c r="J31" s="64">
        <v>41207</v>
      </c>
      <c r="K31" s="64">
        <v>41228</v>
      </c>
      <c r="L31" s="63">
        <v>2</v>
      </c>
      <c r="M31" s="15" t="s">
        <v>358</v>
      </c>
      <c r="N31" s="15" t="s">
        <v>358</v>
      </c>
      <c r="O31" s="15" t="s">
        <v>358</v>
      </c>
      <c r="P31" s="15" t="s">
        <v>358</v>
      </c>
      <c r="Q31" s="1">
        <v>51.1</v>
      </c>
      <c r="R31" s="1">
        <v>289.5</v>
      </c>
      <c r="S31" s="16">
        <v>532.5</v>
      </c>
      <c r="T31" s="17">
        <v>1.84</v>
      </c>
      <c r="U31" s="8">
        <f t="shared" si="0"/>
        <v>5.7000000000000002E-3</v>
      </c>
      <c r="V31" s="18">
        <v>74.2</v>
      </c>
    </row>
    <row r="32" spans="1:22" x14ac:dyDescent="0.55000000000000004">
      <c r="A32" s="13">
        <v>21910271701</v>
      </c>
      <c r="B32" s="15" t="s">
        <v>228</v>
      </c>
      <c r="C32" s="14">
        <v>70701</v>
      </c>
      <c r="D32" s="62" t="s">
        <v>346</v>
      </c>
      <c r="E32" s="13">
        <v>823</v>
      </c>
      <c r="F32" s="19" t="s">
        <v>298</v>
      </c>
      <c r="G32" s="62" t="s">
        <v>305</v>
      </c>
      <c r="H32" s="62" t="s">
        <v>349</v>
      </c>
      <c r="I32" s="62">
        <v>0.05</v>
      </c>
      <c r="J32" s="64">
        <v>41262</v>
      </c>
      <c r="K32" s="64">
        <v>41283</v>
      </c>
      <c r="L32" s="63">
        <v>4</v>
      </c>
      <c r="M32" s="15" t="s">
        <v>358</v>
      </c>
      <c r="N32" s="15" t="s">
        <v>358</v>
      </c>
      <c r="O32" s="15" t="s">
        <v>358</v>
      </c>
      <c r="P32" s="15" t="s">
        <v>358</v>
      </c>
      <c r="Q32" s="1">
        <v>55.9</v>
      </c>
      <c r="R32" s="1">
        <v>328.2</v>
      </c>
      <c r="S32" s="16">
        <v>935</v>
      </c>
      <c r="T32" s="17">
        <v>2.85</v>
      </c>
      <c r="U32" s="8">
        <f t="shared" si="0"/>
        <v>5.8999999999999999E-3</v>
      </c>
      <c r="V32" s="18">
        <v>80.7</v>
      </c>
    </row>
    <row r="33" spans="1:22" x14ac:dyDescent="0.55000000000000004">
      <c r="A33" s="13">
        <v>21910270901</v>
      </c>
      <c r="B33" s="19" t="s">
        <v>278</v>
      </c>
      <c r="C33" s="14">
        <v>70901</v>
      </c>
      <c r="D33" s="62" t="s">
        <v>346</v>
      </c>
      <c r="E33" s="13">
        <v>99</v>
      </c>
      <c r="F33" s="19" t="s">
        <v>298</v>
      </c>
      <c r="G33" s="62" t="s">
        <v>305</v>
      </c>
      <c r="H33" s="62" t="s">
        <v>349</v>
      </c>
      <c r="I33" s="62">
        <v>0.05</v>
      </c>
      <c r="J33" s="64">
        <v>41176</v>
      </c>
      <c r="K33" s="64">
        <v>41197</v>
      </c>
      <c r="L33" s="63">
        <v>1</v>
      </c>
      <c r="M33" s="19">
        <v>0</v>
      </c>
      <c r="N33" s="19">
        <v>16</v>
      </c>
      <c r="O33" s="19">
        <v>0</v>
      </c>
      <c r="P33" s="19">
        <v>10</v>
      </c>
      <c r="Q33" s="1">
        <v>43.5</v>
      </c>
      <c r="R33" s="23">
        <v>206.8</v>
      </c>
      <c r="S33" s="20">
        <v>453.05</v>
      </c>
      <c r="T33" s="21">
        <f>ROUND(S33/R33,2)</f>
        <v>2.19</v>
      </c>
      <c r="U33" s="8">
        <f t="shared" si="0"/>
        <v>4.7999999999999996E-3</v>
      </c>
      <c r="V33" s="18">
        <v>60.3</v>
      </c>
    </row>
    <row r="34" spans="1:22" x14ac:dyDescent="0.55000000000000004">
      <c r="A34" s="13">
        <v>21910271001</v>
      </c>
      <c r="B34" s="19" t="s">
        <v>279</v>
      </c>
      <c r="C34" s="14">
        <v>71001</v>
      </c>
      <c r="D34" s="62" t="s">
        <v>346</v>
      </c>
      <c r="E34" s="13">
        <v>106</v>
      </c>
      <c r="F34" s="19" t="s">
        <v>298</v>
      </c>
      <c r="G34" s="62" t="s">
        <v>305</v>
      </c>
      <c r="H34" s="62" t="s">
        <v>349</v>
      </c>
      <c r="I34" s="62">
        <v>0.05</v>
      </c>
      <c r="J34" s="64">
        <v>41176</v>
      </c>
      <c r="K34" s="64">
        <v>41197</v>
      </c>
      <c r="L34" s="63">
        <v>1</v>
      </c>
      <c r="M34" s="19">
        <v>0</v>
      </c>
      <c r="N34" s="19">
        <v>16</v>
      </c>
      <c r="O34" s="19">
        <v>0</v>
      </c>
      <c r="P34" s="19">
        <v>10</v>
      </c>
      <c r="Q34" s="1">
        <v>58</v>
      </c>
      <c r="R34" s="23">
        <v>295.39999999999998</v>
      </c>
      <c r="S34" s="20">
        <v>633</v>
      </c>
      <c r="T34" s="21">
        <f>ROUND(S34/R34,2)</f>
        <v>2.14</v>
      </c>
      <c r="U34" s="8">
        <f t="shared" ref="U34:U58" si="1">ROUND((R34/(Q34*1000)), 4)</f>
        <v>5.1000000000000004E-3</v>
      </c>
      <c r="V34" s="18">
        <v>59.8</v>
      </c>
    </row>
    <row r="35" spans="1:22" x14ac:dyDescent="0.55000000000000004">
      <c r="A35" s="13">
        <v>21910271101</v>
      </c>
      <c r="B35" s="19" t="s">
        <v>288</v>
      </c>
      <c r="C35" s="14">
        <v>71101</v>
      </c>
      <c r="D35" s="62" t="s">
        <v>346</v>
      </c>
      <c r="E35" s="13">
        <v>102</v>
      </c>
      <c r="F35" s="19" t="s">
        <v>298</v>
      </c>
      <c r="G35" s="62" t="s">
        <v>305</v>
      </c>
      <c r="H35" s="62" t="s">
        <v>349</v>
      </c>
      <c r="I35" s="62">
        <v>0.05</v>
      </c>
      <c r="J35" s="64">
        <v>41179</v>
      </c>
      <c r="K35" s="64">
        <v>41200</v>
      </c>
      <c r="L35" s="63">
        <v>1</v>
      </c>
      <c r="M35" s="19">
        <v>0</v>
      </c>
      <c r="N35" s="19">
        <v>14</v>
      </c>
      <c r="O35" s="19">
        <v>0</v>
      </c>
      <c r="P35" s="19">
        <v>7</v>
      </c>
      <c r="Q35" s="1">
        <v>46.5</v>
      </c>
      <c r="R35" s="23">
        <v>227.2</v>
      </c>
      <c r="S35" s="20">
        <v>762.5</v>
      </c>
      <c r="T35" s="21">
        <f>ROUND(S35/R35,2)</f>
        <v>3.36</v>
      </c>
      <c r="U35" s="8">
        <f t="shared" si="1"/>
        <v>4.8999999999999998E-3</v>
      </c>
      <c r="V35" s="18">
        <v>51.9</v>
      </c>
    </row>
    <row r="36" spans="1:22" x14ac:dyDescent="0.55000000000000004">
      <c r="A36" s="13">
        <v>21910271901</v>
      </c>
      <c r="B36" s="19" t="s">
        <v>280</v>
      </c>
      <c r="C36" s="14">
        <v>71901</v>
      </c>
      <c r="D36" s="62" t="s">
        <v>346</v>
      </c>
      <c r="E36" s="13">
        <v>106</v>
      </c>
      <c r="F36" s="15" t="s">
        <v>297</v>
      </c>
      <c r="G36" s="62" t="s">
        <v>305</v>
      </c>
      <c r="H36" s="62" t="s">
        <v>349</v>
      </c>
      <c r="I36" s="62">
        <v>0.05</v>
      </c>
      <c r="J36" s="64">
        <v>41176</v>
      </c>
      <c r="K36" s="64">
        <v>41197</v>
      </c>
      <c r="L36" s="63">
        <v>1</v>
      </c>
      <c r="M36" s="19">
        <v>0</v>
      </c>
      <c r="N36" s="19">
        <v>16</v>
      </c>
      <c r="O36" s="19">
        <v>0</v>
      </c>
      <c r="P36" s="19">
        <v>10</v>
      </c>
      <c r="Q36" s="1">
        <v>52.3</v>
      </c>
      <c r="R36" s="23">
        <v>392.7</v>
      </c>
      <c r="S36" s="20">
        <v>820</v>
      </c>
      <c r="T36" s="21">
        <f>ROUND(S36/R36,2)</f>
        <v>2.09</v>
      </c>
      <c r="U36" s="8">
        <f t="shared" si="1"/>
        <v>7.4999999999999997E-3</v>
      </c>
      <c r="V36" s="18">
        <v>58.9</v>
      </c>
    </row>
    <row r="37" spans="1:22" x14ac:dyDescent="0.55000000000000004">
      <c r="A37" s="13">
        <v>21910272701</v>
      </c>
      <c r="B37" s="15" t="s">
        <v>175</v>
      </c>
      <c r="C37" s="14">
        <v>74601</v>
      </c>
      <c r="D37" s="62" t="s">
        <v>346</v>
      </c>
      <c r="E37" s="13">
        <v>939</v>
      </c>
      <c r="F37" s="15" t="s">
        <v>297</v>
      </c>
      <c r="G37" s="62" t="s">
        <v>305</v>
      </c>
      <c r="H37" s="62" t="s">
        <v>349</v>
      </c>
      <c r="I37" s="62">
        <v>0.05</v>
      </c>
      <c r="J37" s="64">
        <v>41289</v>
      </c>
      <c r="K37" s="64">
        <v>41310</v>
      </c>
      <c r="L37" s="63">
        <v>5</v>
      </c>
      <c r="M37" s="15" t="s">
        <v>358</v>
      </c>
      <c r="N37" s="15" t="s">
        <v>358</v>
      </c>
      <c r="O37" s="15" t="s">
        <v>358</v>
      </c>
      <c r="P37" s="15" t="s">
        <v>358</v>
      </c>
      <c r="Q37" s="1">
        <v>55</v>
      </c>
      <c r="R37" s="1">
        <v>335.3</v>
      </c>
      <c r="S37" s="16">
        <v>687</v>
      </c>
      <c r="T37" s="17">
        <v>2.0499999999999998</v>
      </c>
      <c r="U37" s="8">
        <f t="shared" si="1"/>
        <v>6.1000000000000004E-3</v>
      </c>
      <c r="V37" s="18">
        <v>89</v>
      </c>
    </row>
    <row r="38" spans="1:22" x14ac:dyDescent="0.55000000000000004">
      <c r="A38" s="13">
        <v>21910280801</v>
      </c>
      <c r="B38" s="15" t="s">
        <v>140</v>
      </c>
      <c r="C38" s="14">
        <v>80800</v>
      </c>
      <c r="D38" s="62" t="s">
        <v>346</v>
      </c>
      <c r="E38" s="13">
        <v>817</v>
      </c>
      <c r="F38" s="19" t="s">
        <v>298</v>
      </c>
      <c r="G38" s="62" t="s">
        <v>305</v>
      </c>
      <c r="H38" s="62" t="s">
        <v>349</v>
      </c>
      <c r="I38" s="62">
        <v>0.05</v>
      </c>
      <c r="J38" s="64">
        <v>41264</v>
      </c>
      <c r="K38" s="64">
        <v>41285</v>
      </c>
      <c r="L38" s="63">
        <v>4</v>
      </c>
      <c r="M38" s="15" t="s">
        <v>358</v>
      </c>
      <c r="N38" s="15" t="s">
        <v>358</v>
      </c>
      <c r="O38" s="15" t="s">
        <v>358</v>
      </c>
      <c r="P38" s="15" t="s">
        <v>358</v>
      </c>
      <c r="Q38" s="1">
        <v>58</v>
      </c>
      <c r="R38" s="1">
        <v>224.1</v>
      </c>
      <c r="S38" s="16">
        <v>816</v>
      </c>
      <c r="T38" s="17">
        <v>3.64</v>
      </c>
      <c r="U38" s="8">
        <f t="shared" si="1"/>
        <v>3.8999999999999998E-3</v>
      </c>
      <c r="V38" s="18">
        <v>89.4</v>
      </c>
    </row>
    <row r="39" spans="1:22" x14ac:dyDescent="0.55000000000000004">
      <c r="A39" s="13">
        <v>21910272401</v>
      </c>
      <c r="B39" s="15" t="s">
        <v>229</v>
      </c>
      <c r="C39" s="14">
        <v>80801</v>
      </c>
      <c r="D39" s="62" t="s">
        <v>346</v>
      </c>
      <c r="E39" s="13">
        <v>823</v>
      </c>
      <c r="F39" s="15" t="s">
        <v>297</v>
      </c>
      <c r="G39" s="62" t="s">
        <v>305</v>
      </c>
      <c r="H39" s="62" t="s">
        <v>349</v>
      </c>
      <c r="I39" s="62">
        <v>0.05</v>
      </c>
      <c r="J39" s="64">
        <v>41262</v>
      </c>
      <c r="K39" s="64">
        <v>41283</v>
      </c>
      <c r="L39" s="63">
        <v>4</v>
      </c>
      <c r="M39" s="15" t="s">
        <v>358</v>
      </c>
      <c r="N39" s="15" t="s">
        <v>358</v>
      </c>
      <c r="O39" s="15" t="s">
        <v>358</v>
      </c>
      <c r="P39" s="15" t="s">
        <v>358</v>
      </c>
      <c r="Q39" s="1">
        <v>58.8</v>
      </c>
      <c r="R39" s="1">
        <v>281</v>
      </c>
      <c r="S39" s="16">
        <v>850.5</v>
      </c>
      <c r="T39" s="17">
        <v>3.03</v>
      </c>
      <c r="U39" s="8">
        <f t="shared" si="1"/>
        <v>4.7999999999999996E-3</v>
      </c>
      <c r="V39" s="18">
        <v>82</v>
      </c>
    </row>
    <row r="40" spans="1:22" x14ac:dyDescent="0.55000000000000004">
      <c r="A40" s="13">
        <v>21910280901</v>
      </c>
      <c r="B40" s="15" t="s">
        <v>176</v>
      </c>
      <c r="C40" s="14">
        <v>80900</v>
      </c>
      <c r="D40" s="62" t="s">
        <v>346</v>
      </c>
      <c r="E40" s="13">
        <v>936</v>
      </c>
      <c r="F40" s="19" t="s">
        <v>298</v>
      </c>
      <c r="G40" s="62" t="s">
        <v>305</v>
      </c>
      <c r="H40" s="62" t="s">
        <v>349</v>
      </c>
      <c r="I40" s="62">
        <v>0.05</v>
      </c>
      <c r="J40" s="64">
        <v>41289</v>
      </c>
      <c r="K40" s="64">
        <v>41310</v>
      </c>
      <c r="L40" s="63">
        <v>5</v>
      </c>
      <c r="M40" s="15" t="s">
        <v>358</v>
      </c>
      <c r="N40" s="15" t="s">
        <v>358</v>
      </c>
      <c r="O40" s="15" t="s">
        <v>358</v>
      </c>
      <c r="P40" s="15" t="s">
        <v>358</v>
      </c>
      <c r="Q40" s="1">
        <v>63.9</v>
      </c>
      <c r="R40" s="1">
        <v>329.5</v>
      </c>
      <c r="S40" s="16">
        <v>622.5</v>
      </c>
      <c r="T40" s="17">
        <v>1.89</v>
      </c>
      <c r="U40" s="8">
        <f t="shared" si="1"/>
        <v>5.1999999999999998E-3</v>
      </c>
      <c r="V40" s="18">
        <v>89.3</v>
      </c>
    </row>
    <row r="41" spans="1:22" x14ac:dyDescent="0.55000000000000004">
      <c r="A41" s="13">
        <v>21910281001</v>
      </c>
      <c r="B41" s="15" t="s">
        <v>151</v>
      </c>
      <c r="C41" s="14">
        <v>81000</v>
      </c>
      <c r="D41" s="62" t="s">
        <v>346</v>
      </c>
      <c r="E41" s="13">
        <v>937</v>
      </c>
      <c r="F41" s="15" t="s">
        <v>297</v>
      </c>
      <c r="G41" s="62" t="s">
        <v>305</v>
      </c>
      <c r="H41" s="62" t="s">
        <v>349</v>
      </c>
      <c r="I41" s="62">
        <v>0.05</v>
      </c>
      <c r="J41" s="64">
        <v>41290</v>
      </c>
      <c r="K41" s="64">
        <v>41311</v>
      </c>
      <c r="L41" s="63">
        <v>5</v>
      </c>
      <c r="M41" s="15" t="s">
        <v>358</v>
      </c>
      <c r="N41" s="15" t="s">
        <v>358</v>
      </c>
      <c r="O41" s="15" t="s">
        <v>358</v>
      </c>
      <c r="P41" s="15" t="s">
        <v>358</v>
      </c>
      <c r="Q41" s="1">
        <v>37</v>
      </c>
      <c r="R41" s="1">
        <v>325.2</v>
      </c>
      <c r="S41" s="16">
        <v>465</v>
      </c>
      <c r="T41" s="17">
        <v>1.43</v>
      </c>
      <c r="U41" s="8">
        <f t="shared" si="1"/>
        <v>8.8000000000000005E-3</v>
      </c>
      <c r="V41" s="18">
        <v>87.9</v>
      </c>
    </row>
    <row r="42" spans="1:22" x14ac:dyDescent="0.55000000000000004">
      <c r="A42" s="13">
        <v>21910271401</v>
      </c>
      <c r="B42" s="15" t="s">
        <v>52</v>
      </c>
      <c r="C42" s="14">
        <v>81201</v>
      </c>
      <c r="D42" s="62" t="s">
        <v>346</v>
      </c>
      <c r="E42" s="13">
        <v>585</v>
      </c>
      <c r="F42" s="19" t="s">
        <v>298</v>
      </c>
      <c r="G42" s="62" t="s">
        <v>305</v>
      </c>
      <c r="H42" s="62" t="s">
        <v>349</v>
      </c>
      <c r="I42" s="62">
        <v>0.05</v>
      </c>
      <c r="J42" s="64">
        <v>41234</v>
      </c>
      <c r="K42" s="64">
        <v>41255</v>
      </c>
      <c r="L42" s="63">
        <v>3</v>
      </c>
      <c r="M42" s="15" t="s">
        <v>358</v>
      </c>
      <c r="N42" s="15" t="s">
        <v>358</v>
      </c>
      <c r="O42" s="15" t="s">
        <v>358</v>
      </c>
      <c r="P42" s="15" t="s">
        <v>358</v>
      </c>
      <c r="Q42" s="1">
        <v>40.4</v>
      </c>
      <c r="R42" s="1">
        <v>420.8</v>
      </c>
      <c r="S42" s="16">
        <v>461.6</v>
      </c>
      <c r="T42" s="17">
        <v>1.1000000000000001</v>
      </c>
      <c r="U42" s="8">
        <f t="shared" si="1"/>
        <v>1.04E-2</v>
      </c>
      <c r="V42" s="18">
        <v>98.9</v>
      </c>
    </row>
    <row r="43" spans="1:22" x14ac:dyDescent="0.55000000000000004">
      <c r="A43" s="13">
        <v>21910272501</v>
      </c>
      <c r="B43" s="15" t="s">
        <v>139</v>
      </c>
      <c r="C43" s="14">
        <v>81601</v>
      </c>
      <c r="D43" s="62" t="s">
        <v>346</v>
      </c>
      <c r="E43" s="13">
        <v>817</v>
      </c>
      <c r="F43" s="15" t="s">
        <v>297</v>
      </c>
      <c r="G43" s="62" t="s">
        <v>305</v>
      </c>
      <c r="H43" s="62" t="s">
        <v>349</v>
      </c>
      <c r="I43" s="62">
        <v>0.05</v>
      </c>
      <c r="J43" s="64">
        <v>41264</v>
      </c>
      <c r="K43" s="64">
        <v>41285</v>
      </c>
      <c r="L43" s="63">
        <v>4</v>
      </c>
      <c r="M43" s="15" t="s">
        <v>358</v>
      </c>
      <c r="N43" s="15" t="s">
        <v>358</v>
      </c>
      <c r="O43" s="15" t="s">
        <v>358</v>
      </c>
      <c r="P43" s="15" t="s">
        <v>358</v>
      </c>
      <c r="Q43" s="1">
        <v>50.8</v>
      </c>
      <c r="R43" s="92">
        <v>231.3</v>
      </c>
      <c r="S43" s="16">
        <v>892</v>
      </c>
      <c r="T43" s="17">
        <v>3.85</v>
      </c>
      <c r="U43" s="8">
        <f t="shared" si="1"/>
        <v>4.5999999999999999E-3</v>
      </c>
      <c r="V43" s="18">
        <v>85.5</v>
      </c>
    </row>
    <row r="44" spans="1:22" x14ac:dyDescent="0.55000000000000004">
      <c r="A44" s="13">
        <v>21910272801</v>
      </c>
      <c r="B44" s="15" t="s">
        <v>184</v>
      </c>
      <c r="C44" s="14">
        <v>81901</v>
      </c>
      <c r="D44" s="62" t="s">
        <v>346</v>
      </c>
      <c r="E44" s="13">
        <v>941</v>
      </c>
      <c r="F44" s="15" t="s">
        <v>297</v>
      </c>
      <c r="G44" s="62" t="s">
        <v>305</v>
      </c>
      <c r="H44" s="62" t="s">
        <v>349</v>
      </c>
      <c r="I44" s="62">
        <v>0.05</v>
      </c>
      <c r="J44" s="64">
        <v>41289</v>
      </c>
      <c r="K44" s="64">
        <v>41310</v>
      </c>
      <c r="L44" s="63">
        <v>5</v>
      </c>
      <c r="M44" s="15" t="s">
        <v>358</v>
      </c>
      <c r="N44" s="15" t="s">
        <v>358</v>
      </c>
      <c r="O44" s="15" t="s">
        <v>358</v>
      </c>
      <c r="P44" s="15" t="s">
        <v>358</v>
      </c>
      <c r="Q44" s="1">
        <v>50.9</v>
      </c>
      <c r="R44" s="1">
        <v>242.8</v>
      </c>
      <c r="S44" s="16">
        <v>614</v>
      </c>
      <c r="T44" s="17">
        <v>2.5299999999999998</v>
      </c>
      <c r="U44" s="8">
        <f t="shared" si="1"/>
        <v>4.7999999999999996E-3</v>
      </c>
      <c r="V44" s="18">
        <v>91.2</v>
      </c>
    </row>
    <row r="45" spans="1:22" x14ac:dyDescent="0.55000000000000004">
      <c r="A45" s="13">
        <v>21910282301</v>
      </c>
      <c r="B45" s="15" t="s">
        <v>185</v>
      </c>
      <c r="C45" s="14">
        <v>82300</v>
      </c>
      <c r="D45" s="62" t="s">
        <v>346</v>
      </c>
      <c r="E45" s="13">
        <v>941</v>
      </c>
      <c r="F45" s="19" t="s">
        <v>298</v>
      </c>
      <c r="G45" s="62" t="s">
        <v>305</v>
      </c>
      <c r="H45" s="62" t="s">
        <v>349</v>
      </c>
      <c r="I45" s="62">
        <v>0.05</v>
      </c>
      <c r="J45" s="64">
        <v>41289</v>
      </c>
      <c r="K45" s="64">
        <v>41310</v>
      </c>
      <c r="L45" s="63">
        <v>5</v>
      </c>
      <c r="M45" s="15" t="s">
        <v>358</v>
      </c>
      <c r="N45" s="15" t="s">
        <v>358</v>
      </c>
      <c r="O45" s="15" t="s">
        <v>358</v>
      </c>
      <c r="P45" s="15" t="s">
        <v>358</v>
      </c>
      <c r="Q45" s="1">
        <v>61.5</v>
      </c>
      <c r="R45" s="1">
        <v>300</v>
      </c>
      <c r="S45" s="16">
        <v>541</v>
      </c>
      <c r="T45" s="17">
        <v>1.8</v>
      </c>
      <c r="U45" s="8">
        <f t="shared" si="1"/>
        <v>4.8999999999999998E-3</v>
      </c>
      <c r="V45" s="18">
        <v>90.4</v>
      </c>
    </row>
    <row r="46" spans="1:22" x14ac:dyDescent="0.55000000000000004">
      <c r="A46" s="13">
        <v>21910273601</v>
      </c>
      <c r="B46" s="15" t="s">
        <v>221</v>
      </c>
      <c r="C46" s="14">
        <v>59601</v>
      </c>
      <c r="D46" s="62" t="s">
        <v>346</v>
      </c>
      <c r="E46" s="13">
        <v>831</v>
      </c>
      <c r="F46" s="19" t="s">
        <v>298</v>
      </c>
      <c r="G46" s="62" t="s">
        <v>305</v>
      </c>
      <c r="H46" s="62" t="s">
        <v>349</v>
      </c>
      <c r="I46" s="62">
        <v>0.5</v>
      </c>
      <c r="J46" s="64">
        <v>41262</v>
      </c>
      <c r="K46" s="64">
        <v>41283</v>
      </c>
      <c r="L46" s="63">
        <v>4</v>
      </c>
      <c r="M46" s="15" t="s">
        <v>358</v>
      </c>
      <c r="N46" s="15" t="s">
        <v>358</v>
      </c>
      <c r="O46" s="15" t="s">
        <v>358</v>
      </c>
      <c r="P46" s="15" t="s">
        <v>358</v>
      </c>
      <c r="Q46" s="1">
        <v>50.8</v>
      </c>
      <c r="R46" s="1">
        <v>295</v>
      </c>
      <c r="S46" s="16">
        <v>552</v>
      </c>
      <c r="T46" s="17">
        <v>1.87</v>
      </c>
      <c r="U46" s="8">
        <f t="shared" si="1"/>
        <v>5.7999999999999996E-3</v>
      </c>
      <c r="V46" s="18">
        <v>83.2</v>
      </c>
    </row>
    <row r="47" spans="1:22" x14ac:dyDescent="0.55000000000000004">
      <c r="A47" s="13">
        <v>21910273001</v>
      </c>
      <c r="B47" s="15" t="s">
        <v>210</v>
      </c>
      <c r="C47" s="14">
        <v>60101</v>
      </c>
      <c r="D47" s="62" t="s">
        <v>346</v>
      </c>
      <c r="E47" s="13">
        <v>353</v>
      </c>
      <c r="F47" s="19" t="s">
        <v>298</v>
      </c>
      <c r="G47" s="62" t="s">
        <v>305</v>
      </c>
      <c r="H47" s="62" t="s">
        <v>349</v>
      </c>
      <c r="I47" s="62">
        <v>0.5</v>
      </c>
      <c r="J47" s="64">
        <v>41207</v>
      </c>
      <c r="K47" s="64">
        <v>41228</v>
      </c>
      <c r="L47" s="63">
        <v>2</v>
      </c>
      <c r="M47" s="15" t="s">
        <v>358</v>
      </c>
      <c r="N47" s="15" t="s">
        <v>358</v>
      </c>
      <c r="O47" s="15" t="s">
        <v>358</v>
      </c>
      <c r="P47" s="15" t="s">
        <v>358</v>
      </c>
      <c r="Q47" s="1">
        <v>52.2</v>
      </c>
      <c r="R47" s="1">
        <v>260.3</v>
      </c>
      <c r="S47" s="16">
        <v>501.5</v>
      </c>
      <c r="T47" s="17">
        <v>1.93</v>
      </c>
      <c r="U47" s="8">
        <f t="shared" si="1"/>
        <v>5.0000000000000001E-3</v>
      </c>
      <c r="V47" s="18">
        <v>61.6</v>
      </c>
    </row>
    <row r="48" spans="1:22" x14ac:dyDescent="0.55000000000000004">
      <c r="A48" s="13">
        <v>21910274301</v>
      </c>
      <c r="B48" s="15" t="s">
        <v>158</v>
      </c>
      <c r="C48" s="14">
        <v>61801</v>
      </c>
      <c r="D48" s="62" t="s">
        <v>346</v>
      </c>
      <c r="E48" s="13">
        <v>599</v>
      </c>
      <c r="F48" s="15" t="s">
        <v>297</v>
      </c>
      <c r="G48" s="62" t="s">
        <v>305</v>
      </c>
      <c r="H48" s="62" t="s">
        <v>349</v>
      </c>
      <c r="I48" s="62">
        <v>0.5</v>
      </c>
      <c r="J48" s="64">
        <v>41232</v>
      </c>
      <c r="K48" s="64">
        <v>41253</v>
      </c>
      <c r="L48" s="63">
        <v>3</v>
      </c>
      <c r="M48" s="15" t="s">
        <v>358</v>
      </c>
      <c r="N48" s="15" t="s">
        <v>358</v>
      </c>
      <c r="O48" s="15" t="s">
        <v>358</v>
      </c>
      <c r="P48" s="15" t="s">
        <v>358</v>
      </c>
      <c r="Q48" s="1">
        <v>47.9</v>
      </c>
      <c r="R48" s="1">
        <v>250.9</v>
      </c>
      <c r="S48" s="16">
        <v>821.5</v>
      </c>
      <c r="T48" s="17">
        <v>3.27</v>
      </c>
      <c r="U48" s="8">
        <f t="shared" si="1"/>
        <v>5.1999999999999998E-3</v>
      </c>
      <c r="V48" s="18">
        <v>98.6</v>
      </c>
    </row>
    <row r="49" spans="1:23" x14ac:dyDescent="0.55000000000000004">
      <c r="A49" s="13">
        <v>21910273801</v>
      </c>
      <c r="B49" s="15" t="s">
        <v>224</v>
      </c>
      <c r="C49" s="14">
        <v>63501</v>
      </c>
      <c r="D49" s="62" t="s">
        <v>346</v>
      </c>
      <c r="E49" s="13">
        <v>836</v>
      </c>
      <c r="F49" s="19" t="s">
        <v>298</v>
      </c>
      <c r="G49" s="62" t="s">
        <v>305</v>
      </c>
      <c r="H49" s="62" t="s">
        <v>349</v>
      </c>
      <c r="I49" s="62">
        <v>0.5</v>
      </c>
      <c r="J49" s="64">
        <v>41262</v>
      </c>
      <c r="K49" s="64">
        <v>41283</v>
      </c>
      <c r="L49" s="63">
        <v>4</v>
      </c>
      <c r="M49" s="15" t="s">
        <v>358</v>
      </c>
      <c r="N49" s="15" t="s">
        <v>358</v>
      </c>
      <c r="O49" s="15" t="s">
        <v>358</v>
      </c>
      <c r="P49" s="15" t="s">
        <v>358</v>
      </c>
      <c r="Q49" s="1">
        <v>56.1</v>
      </c>
      <c r="R49" s="1">
        <v>266.2</v>
      </c>
      <c r="S49" s="16">
        <v>624.5</v>
      </c>
      <c r="T49" s="17">
        <v>2.35</v>
      </c>
      <c r="U49" s="8">
        <f t="shared" si="1"/>
        <v>4.7000000000000002E-3</v>
      </c>
      <c r="V49" s="18">
        <v>83.4</v>
      </c>
    </row>
    <row r="50" spans="1:23" x14ac:dyDescent="0.55000000000000004">
      <c r="A50" s="13">
        <v>21910274101</v>
      </c>
      <c r="B50" s="15" t="s">
        <v>20</v>
      </c>
      <c r="C50" s="14">
        <v>64101</v>
      </c>
      <c r="D50" s="62" t="s">
        <v>346</v>
      </c>
      <c r="E50" s="13">
        <v>592</v>
      </c>
      <c r="F50" s="15" t="s">
        <v>297</v>
      </c>
      <c r="G50" s="62" t="s">
        <v>305</v>
      </c>
      <c r="H50" s="62" t="s">
        <v>349</v>
      </c>
      <c r="I50" s="62">
        <v>0.5</v>
      </c>
      <c r="J50" s="64">
        <v>41232</v>
      </c>
      <c r="K50" s="64">
        <v>41253</v>
      </c>
      <c r="L50" s="63">
        <v>3</v>
      </c>
      <c r="M50" s="15" t="s">
        <v>358</v>
      </c>
      <c r="N50" s="15" t="s">
        <v>358</v>
      </c>
      <c r="O50" s="15" t="s">
        <v>358</v>
      </c>
      <c r="P50" s="15" t="s">
        <v>358</v>
      </c>
      <c r="Q50" s="1">
        <v>51.3</v>
      </c>
      <c r="R50" s="1">
        <v>281.8</v>
      </c>
      <c r="S50" s="16">
        <v>829.5</v>
      </c>
      <c r="T50" s="17">
        <v>2.94</v>
      </c>
      <c r="U50" s="8">
        <f t="shared" si="1"/>
        <v>5.4999999999999997E-3</v>
      </c>
      <c r="V50" s="18">
        <v>97.5</v>
      </c>
    </row>
    <row r="51" spans="1:23" x14ac:dyDescent="0.55000000000000004">
      <c r="A51" s="13">
        <v>21910273101</v>
      </c>
      <c r="B51" s="15" t="s">
        <v>177</v>
      </c>
      <c r="C51" s="14">
        <v>64201</v>
      </c>
      <c r="D51" s="62" t="s">
        <v>346</v>
      </c>
      <c r="E51" s="13">
        <v>592</v>
      </c>
      <c r="F51" s="19" t="s">
        <v>298</v>
      </c>
      <c r="G51" s="62" t="s">
        <v>305</v>
      </c>
      <c r="H51" s="62" t="s">
        <v>349</v>
      </c>
      <c r="I51" s="62">
        <v>0.5</v>
      </c>
      <c r="J51" s="64">
        <v>41232</v>
      </c>
      <c r="K51" s="64">
        <v>41253</v>
      </c>
      <c r="L51" s="63">
        <v>3</v>
      </c>
      <c r="M51" s="15" t="s">
        <v>358</v>
      </c>
      <c r="N51" s="15" t="s">
        <v>358</v>
      </c>
      <c r="O51" s="15" t="s">
        <v>358</v>
      </c>
      <c r="P51" s="15" t="s">
        <v>358</v>
      </c>
      <c r="Q51" s="1">
        <v>54.2</v>
      </c>
      <c r="R51" s="1">
        <v>257</v>
      </c>
      <c r="S51" s="16">
        <v>755.5</v>
      </c>
      <c r="T51" s="17">
        <v>2.94</v>
      </c>
      <c r="U51" s="8">
        <f t="shared" si="1"/>
        <v>4.7000000000000002E-3</v>
      </c>
      <c r="V51" s="18">
        <v>98.5</v>
      </c>
    </row>
    <row r="52" spans="1:23" x14ac:dyDescent="0.55000000000000004">
      <c r="A52" s="13">
        <v>21910274701</v>
      </c>
      <c r="B52" s="15" t="s">
        <v>121</v>
      </c>
      <c r="C52" s="14">
        <v>65701</v>
      </c>
      <c r="D52" s="62" t="s">
        <v>346</v>
      </c>
      <c r="E52" s="13">
        <v>597</v>
      </c>
      <c r="F52" s="15" t="s">
        <v>297</v>
      </c>
      <c r="G52" s="62" t="s">
        <v>305</v>
      </c>
      <c r="H52" s="62" t="s">
        <v>349</v>
      </c>
      <c r="I52" s="62">
        <v>0.5</v>
      </c>
      <c r="J52" s="64">
        <v>41234</v>
      </c>
      <c r="K52" s="64">
        <v>41255</v>
      </c>
      <c r="L52" s="63">
        <v>3</v>
      </c>
      <c r="M52" s="15" t="s">
        <v>358</v>
      </c>
      <c r="N52" s="15" t="s">
        <v>358</v>
      </c>
      <c r="O52" s="15" t="s">
        <v>358</v>
      </c>
      <c r="P52" s="15" t="s">
        <v>358</v>
      </c>
      <c r="Q52" s="1">
        <v>46.2</v>
      </c>
      <c r="R52" s="1">
        <v>288.5</v>
      </c>
      <c r="S52" s="16">
        <v>638</v>
      </c>
      <c r="T52" s="17">
        <v>2.21</v>
      </c>
      <c r="U52" s="8">
        <f t="shared" si="1"/>
        <v>6.1999999999999998E-3</v>
      </c>
      <c r="V52" s="18">
        <v>98.3</v>
      </c>
    </row>
    <row r="53" spans="1:23" x14ac:dyDescent="0.55000000000000004">
      <c r="A53" s="13">
        <v>21910274401</v>
      </c>
      <c r="B53" s="15" t="s">
        <v>202</v>
      </c>
      <c r="C53" s="14">
        <v>66701</v>
      </c>
      <c r="D53" s="62" t="s">
        <v>346</v>
      </c>
      <c r="E53" s="13">
        <v>596</v>
      </c>
      <c r="F53" s="15" t="s">
        <v>297</v>
      </c>
      <c r="G53" s="62" t="s">
        <v>305</v>
      </c>
      <c r="H53" s="62" t="s">
        <v>349</v>
      </c>
      <c r="I53" s="62">
        <v>0.5</v>
      </c>
      <c r="J53" s="64">
        <v>41233</v>
      </c>
      <c r="K53" s="64">
        <v>41254</v>
      </c>
      <c r="L53" s="63">
        <v>3</v>
      </c>
      <c r="M53" s="15" t="s">
        <v>358</v>
      </c>
      <c r="N53" s="15" t="s">
        <v>358</v>
      </c>
      <c r="O53" s="15" t="s">
        <v>358</v>
      </c>
      <c r="P53" s="15" t="s">
        <v>358</v>
      </c>
      <c r="Q53" s="1">
        <v>48</v>
      </c>
      <c r="R53" s="1">
        <v>300.10000000000002</v>
      </c>
      <c r="S53" s="16">
        <v>791.5</v>
      </c>
      <c r="T53" s="17">
        <v>2.64</v>
      </c>
      <c r="U53" s="8">
        <f t="shared" si="1"/>
        <v>6.3E-3</v>
      </c>
      <c r="V53" s="18">
        <v>98.6</v>
      </c>
    </row>
    <row r="54" spans="1:23" x14ac:dyDescent="0.55000000000000004">
      <c r="A54" s="13">
        <v>21910273401</v>
      </c>
      <c r="B54" s="15" t="s">
        <v>2</v>
      </c>
      <c r="C54" s="14">
        <v>67301</v>
      </c>
      <c r="D54" s="62" t="s">
        <v>346</v>
      </c>
      <c r="E54" s="13">
        <v>597</v>
      </c>
      <c r="F54" s="19" t="s">
        <v>298</v>
      </c>
      <c r="G54" s="62" t="s">
        <v>305</v>
      </c>
      <c r="H54" s="62" t="s">
        <v>349</v>
      </c>
      <c r="I54" s="62">
        <v>0.5</v>
      </c>
      <c r="J54" s="64">
        <v>41234</v>
      </c>
      <c r="K54" s="64">
        <v>41255</v>
      </c>
      <c r="L54" s="63">
        <v>3</v>
      </c>
      <c r="M54" s="15" t="s">
        <v>358</v>
      </c>
      <c r="N54" s="15" t="s">
        <v>358</v>
      </c>
      <c r="O54" s="15" t="s">
        <v>358</v>
      </c>
      <c r="P54" s="15" t="s">
        <v>358</v>
      </c>
      <c r="Q54" s="1">
        <v>55.9</v>
      </c>
      <c r="R54" s="1">
        <v>258.3</v>
      </c>
      <c r="S54" s="16">
        <v>579</v>
      </c>
      <c r="T54" s="17">
        <v>2.2400000000000002</v>
      </c>
      <c r="U54" s="8">
        <f t="shared" si="1"/>
        <v>4.5999999999999999E-3</v>
      </c>
      <c r="V54" s="18">
        <v>98.8</v>
      </c>
    </row>
    <row r="55" spans="1:23" x14ac:dyDescent="0.55000000000000004">
      <c r="A55" s="13">
        <v>21910274801</v>
      </c>
      <c r="B55" s="15" t="s">
        <v>17</v>
      </c>
      <c r="C55" s="14">
        <v>68001</v>
      </c>
      <c r="D55" s="62" t="s">
        <v>346</v>
      </c>
      <c r="E55" s="13">
        <v>593</v>
      </c>
      <c r="F55" s="15" t="s">
        <v>297</v>
      </c>
      <c r="G55" s="62" t="s">
        <v>305</v>
      </c>
      <c r="H55" s="62" t="s">
        <v>349</v>
      </c>
      <c r="I55" s="62">
        <v>0.5</v>
      </c>
      <c r="J55" s="64">
        <v>41235</v>
      </c>
      <c r="K55" s="64">
        <v>41256</v>
      </c>
      <c r="L55" s="63">
        <v>3</v>
      </c>
      <c r="M55" s="15" t="s">
        <v>358</v>
      </c>
      <c r="N55" s="15" t="s">
        <v>358</v>
      </c>
      <c r="O55" s="15" t="s">
        <v>358</v>
      </c>
      <c r="P55" s="15" t="s">
        <v>358</v>
      </c>
      <c r="Q55" s="1">
        <v>50.7</v>
      </c>
      <c r="R55" s="1">
        <v>282.8</v>
      </c>
      <c r="S55" s="16">
        <v>757</v>
      </c>
      <c r="T55" s="17">
        <v>2.68</v>
      </c>
      <c r="U55" s="8">
        <f t="shared" si="1"/>
        <v>5.5999999999999999E-3</v>
      </c>
      <c r="V55" s="18">
        <v>96.8</v>
      </c>
    </row>
    <row r="56" spans="1:23" x14ac:dyDescent="0.55000000000000004">
      <c r="A56" s="13">
        <v>21910273701</v>
      </c>
      <c r="B56" s="15" t="s">
        <v>234</v>
      </c>
      <c r="C56" s="14">
        <v>68501</v>
      </c>
      <c r="D56" s="62" t="s">
        <v>346</v>
      </c>
      <c r="E56" s="13">
        <v>835</v>
      </c>
      <c r="F56" s="19" t="s">
        <v>298</v>
      </c>
      <c r="G56" s="62" t="s">
        <v>305</v>
      </c>
      <c r="H56" s="62" t="s">
        <v>349</v>
      </c>
      <c r="I56" s="62">
        <v>0.5</v>
      </c>
      <c r="J56" s="64">
        <v>41263</v>
      </c>
      <c r="K56" s="64">
        <v>41284</v>
      </c>
      <c r="L56" s="63">
        <v>4</v>
      </c>
      <c r="M56" s="15" t="s">
        <v>358</v>
      </c>
      <c r="N56" s="15" t="s">
        <v>358</v>
      </c>
      <c r="O56" s="15" t="s">
        <v>358</v>
      </c>
      <c r="P56" s="15" t="s">
        <v>358</v>
      </c>
      <c r="Q56" s="1">
        <v>53.1</v>
      </c>
      <c r="R56" s="1">
        <v>295.5</v>
      </c>
      <c r="S56" s="16">
        <v>1083</v>
      </c>
      <c r="T56" s="17">
        <v>3.66</v>
      </c>
      <c r="U56" s="8">
        <f t="shared" si="1"/>
        <v>5.5999999999999999E-3</v>
      </c>
      <c r="V56" s="18">
        <v>82.6</v>
      </c>
    </row>
    <row r="57" spans="1:23" x14ac:dyDescent="0.55000000000000004">
      <c r="A57" s="13">
        <v>21910273301</v>
      </c>
      <c r="B57" s="15" t="s">
        <v>44</v>
      </c>
      <c r="C57" s="14">
        <v>69101</v>
      </c>
      <c r="D57" s="62" t="s">
        <v>346</v>
      </c>
      <c r="E57" s="13">
        <v>595</v>
      </c>
      <c r="F57" s="19" t="s">
        <v>298</v>
      </c>
      <c r="G57" s="62" t="s">
        <v>305</v>
      </c>
      <c r="H57" s="62" t="s">
        <v>349</v>
      </c>
      <c r="I57" s="62">
        <v>0.5</v>
      </c>
      <c r="J57" s="64">
        <v>41234</v>
      </c>
      <c r="K57" s="64">
        <v>41255</v>
      </c>
      <c r="L57" s="63">
        <v>3</v>
      </c>
      <c r="M57" s="15" t="s">
        <v>358</v>
      </c>
      <c r="N57" s="15" t="s">
        <v>358</v>
      </c>
      <c r="O57" s="15" t="s">
        <v>358</v>
      </c>
      <c r="P57" s="15" t="s">
        <v>358</v>
      </c>
      <c r="Q57" s="1">
        <v>52.6</v>
      </c>
      <c r="R57" s="1">
        <v>312.60000000000002</v>
      </c>
      <c r="S57" s="16">
        <v>574</v>
      </c>
      <c r="T57" s="17">
        <v>1.84</v>
      </c>
      <c r="U57" s="8">
        <f t="shared" si="1"/>
        <v>5.8999999999999999E-3</v>
      </c>
      <c r="V57" s="18">
        <v>98.9</v>
      </c>
    </row>
    <row r="58" spans="1:23" x14ac:dyDescent="0.55000000000000004">
      <c r="A58" s="13">
        <v>21910274601</v>
      </c>
      <c r="B58" s="15" t="s">
        <v>45</v>
      </c>
      <c r="C58" s="14">
        <v>69701</v>
      </c>
      <c r="D58" s="62" t="s">
        <v>346</v>
      </c>
      <c r="E58" s="13">
        <v>595</v>
      </c>
      <c r="F58" s="15" t="s">
        <v>297</v>
      </c>
      <c r="G58" s="62" t="s">
        <v>305</v>
      </c>
      <c r="H58" s="62" t="s">
        <v>349</v>
      </c>
      <c r="I58" s="62">
        <v>0.5</v>
      </c>
      <c r="J58" s="64">
        <v>41234</v>
      </c>
      <c r="K58" s="64">
        <v>41255</v>
      </c>
      <c r="L58" s="63">
        <v>3</v>
      </c>
      <c r="M58" s="15" t="s">
        <v>358</v>
      </c>
      <c r="N58" s="15" t="s">
        <v>358</v>
      </c>
      <c r="O58" s="15" t="s">
        <v>358</v>
      </c>
      <c r="P58" s="15" t="s">
        <v>358</v>
      </c>
      <c r="Q58" s="1">
        <v>48.4</v>
      </c>
      <c r="R58" s="1">
        <v>368.3</v>
      </c>
      <c r="S58" s="16">
        <v>717</v>
      </c>
      <c r="T58" s="17">
        <v>1.95</v>
      </c>
      <c r="U58" s="8">
        <f t="shared" si="1"/>
        <v>7.6E-3</v>
      </c>
      <c r="V58" s="18">
        <v>99.3</v>
      </c>
    </row>
    <row r="59" spans="1:23" x14ac:dyDescent="0.55000000000000004">
      <c r="A59" s="2">
        <v>21910274201</v>
      </c>
      <c r="B59" s="14" t="s">
        <v>350</v>
      </c>
      <c r="C59" s="2">
        <v>72901</v>
      </c>
      <c r="D59" s="96" t="s">
        <v>346</v>
      </c>
      <c r="E59" s="4">
        <v>360</v>
      </c>
      <c r="F59" s="3" t="s">
        <v>297</v>
      </c>
      <c r="G59" s="62" t="s">
        <v>305</v>
      </c>
      <c r="H59" s="96" t="s">
        <v>349</v>
      </c>
      <c r="I59" s="96">
        <v>0.5</v>
      </c>
      <c r="J59" s="64">
        <v>41205</v>
      </c>
      <c r="K59" s="64">
        <v>41226</v>
      </c>
      <c r="L59" s="63">
        <v>2</v>
      </c>
      <c r="M59" s="5" t="s">
        <v>358</v>
      </c>
      <c r="N59" s="5" t="s">
        <v>358</v>
      </c>
      <c r="O59" s="5" t="s">
        <v>358</v>
      </c>
      <c r="P59" s="5" t="s">
        <v>358</v>
      </c>
      <c r="Q59" s="3">
        <v>47.6</v>
      </c>
      <c r="R59" s="6">
        <v>269.8</v>
      </c>
      <c r="S59" s="14" t="s">
        <v>350</v>
      </c>
      <c r="T59" s="14" t="s">
        <v>350</v>
      </c>
      <c r="U59" s="14" t="s">
        <v>350</v>
      </c>
      <c r="V59" s="14" t="s">
        <v>350</v>
      </c>
      <c r="W59" s="7" t="s">
        <v>304</v>
      </c>
    </row>
    <row r="60" spans="1:23" x14ac:dyDescent="0.55000000000000004">
      <c r="A60" s="13">
        <v>21910273901</v>
      </c>
      <c r="B60" s="19" t="s">
        <v>281</v>
      </c>
      <c r="C60" s="14">
        <v>73901</v>
      </c>
      <c r="D60" s="62" t="s">
        <v>346</v>
      </c>
      <c r="E60" s="13">
        <v>109</v>
      </c>
      <c r="F60" s="15" t="s">
        <v>297</v>
      </c>
      <c r="G60" s="62" t="s">
        <v>305</v>
      </c>
      <c r="H60" s="62" t="s">
        <v>349</v>
      </c>
      <c r="I60" s="62">
        <v>0.5</v>
      </c>
      <c r="J60" s="64">
        <v>41176</v>
      </c>
      <c r="K60" s="64">
        <v>41197</v>
      </c>
      <c r="L60" s="63">
        <v>1</v>
      </c>
      <c r="M60" s="19">
        <v>0</v>
      </c>
      <c r="N60" s="19">
        <v>16</v>
      </c>
      <c r="O60" s="19">
        <v>0</v>
      </c>
      <c r="P60" s="19">
        <v>10</v>
      </c>
      <c r="Q60" s="1">
        <v>51</v>
      </c>
      <c r="R60" s="23">
        <v>293.89999999999998</v>
      </c>
      <c r="S60" s="20">
        <v>497.35</v>
      </c>
      <c r="T60" s="21">
        <f>ROUND(S60/R60,2)</f>
        <v>1.69</v>
      </c>
      <c r="U60" s="8">
        <f>ROUND((R60/(Q60*1000)), 4)</f>
        <v>5.7999999999999996E-3</v>
      </c>
      <c r="V60" s="18">
        <v>59.1</v>
      </c>
    </row>
    <row r="61" spans="1:23" x14ac:dyDescent="0.55000000000000004">
      <c r="A61" s="13">
        <v>21910274001</v>
      </c>
      <c r="B61" s="19" t="s">
        <v>282</v>
      </c>
      <c r="C61" s="14">
        <v>74001</v>
      </c>
      <c r="D61" s="62" t="s">
        <v>346</v>
      </c>
      <c r="E61" s="13">
        <v>114</v>
      </c>
      <c r="F61" s="15" t="s">
        <v>297</v>
      </c>
      <c r="G61" s="62" t="s">
        <v>305</v>
      </c>
      <c r="H61" s="62" t="s">
        <v>349</v>
      </c>
      <c r="I61" s="62">
        <v>0.5</v>
      </c>
      <c r="J61" s="64">
        <v>41176</v>
      </c>
      <c r="K61" s="64">
        <v>41197</v>
      </c>
      <c r="L61" s="63">
        <v>1</v>
      </c>
      <c r="M61" s="19">
        <v>0</v>
      </c>
      <c r="N61" s="19">
        <v>16</v>
      </c>
      <c r="O61" s="19">
        <v>0</v>
      </c>
      <c r="P61" s="19">
        <v>10</v>
      </c>
      <c r="Q61" s="1">
        <v>45.9</v>
      </c>
      <c r="R61" s="23">
        <v>383.1</v>
      </c>
      <c r="S61" s="20">
        <v>837.5</v>
      </c>
      <c r="T61" s="21">
        <f>ROUND(S61/R61,2)</f>
        <v>2.19</v>
      </c>
      <c r="U61" s="8">
        <f>ROUND((R61/(Q61*1000)), 4)</f>
        <v>8.3000000000000001E-3</v>
      </c>
      <c r="V61" s="18">
        <v>60</v>
      </c>
    </row>
    <row r="62" spans="1:23" x14ac:dyDescent="0.55000000000000004">
      <c r="A62" s="13">
        <v>21910273201</v>
      </c>
      <c r="B62" s="15" t="s">
        <v>49</v>
      </c>
      <c r="C62" s="14">
        <v>74301</v>
      </c>
      <c r="D62" s="62" t="s">
        <v>346</v>
      </c>
      <c r="E62" s="13">
        <v>594</v>
      </c>
      <c r="F62" s="19" t="s">
        <v>298</v>
      </c>
      <c r="G62" s="62" t="s">
        <v>305</v>
      </c>
      <c r="H62" s="62" t="s">
        <v>349</v>
      </c>
      <c r="I62" s="62">
        <v>0.5</v>
      </c>
      <c r="J62" s="64">
        <v>41234</v>
      </c>
      <c r="K62" s="64">
        <v>41255</v>
      </c>
      <c r="L62" s="63">
        <v>3</v>
      </c>
      <c r="M62" s="15" t="s">
        <v>358</v>
      </c>
      <c r="N62" s="15" t="s">
        <v>358</v>
      </c>
      <c r="O62" s="15" t="s">
        <v>358</v>
      </c>
      <c r="P62" s="15" t="s">
        <v>358</v>
      </c>
      <c r="Q62" s="1">
        <v>63.5</v>
      </c>
      <c r="R62" s="1">
        <v>350.2</v>
      </c>
      <c r="S62" s="16">
        <v>526.5</v>
      </c>
      <c r="T62" s="17">
        <v>1.5</v>
      </c>
      <c r="U62" s="8">
        <f>ROUND((R62/(Q62*1000)), 4)</f>
        <v>5.4999999999999997E-3</v>
      </c>
      <c r="V62" s="18">
        <v>99.1</v>
      </c>
    </row>
    <row r="63" spans="1:23" x14ac:dyDescent="0.55000000000000004">
      <c r="A63" s="13">
        <v>21910274501</v>
      </c>
      <c r="B63" s="15" t="s">
        <v>50</v>
      </c>
      <c r="C63" s="14">
        <v>74801</v>
      </c>
      <c r="D63" s="62" t="s">
        <v>346</v>
      </c>
      <c r="E63" s="13">
        <v>594</v>
      </c>
      <c r="F63" s="15" t="s">
        <v>297</v>
      </c>
      <c r="G63" s="62" t="s">
        <v>305</v>
      </c>
      <c r="H63" s="62" t="s">
        <v>349</v>
      </c>
      <c r="I63" s="62">
        <v>0.5</v>
      </c>
      <c r="J63" s="64">
        <v>41234</v>
      </c>
      <c r="K63" s="64">
        <v>41255</v>
      </c>
      <c r="L63" s="63">
        <v>3</v>
      </c>
      <c r="M63" s="15" t="s">
        <v>358</v>
      </c>
      <c r="N63" s="15" t="s">
        <v>358</v>
      </c>
      <c r="O63" s="15" t="s">
        <v>358</v>
      </c>
      <c r="P63" s="15" t="s">
        <v>358</v>
      </c>
      <c r="Q63" s="1">
        <v>65.8</v>
      </c>
      <c r="R63" s="1">
        <v>379.3</v>
      </c>
      <c r="S63" s="16">
        <v>877</v>
      </c>
      <c r="T63" s="17">
        <v>2.31</v>
      </c>
      <c r="U63" s="8">
        <f>ROUND((R63/(Q63*1000)), 4)</f>
        <v>5.7999999999999996E-3</v>
      </c>
      <c r="V63" s="18">
        <v>98.8</v>
      </c>
    </row>
    <row r="64" spans="1:23" x14ac:dyDescent="0.55000000000000004">
      <c r="A64" s="13">
        <v>21910273501</v>
      </c>
      <c r="B64" s="15" t="s">
        <v>36</v>
      </c>
      <c r="C64" s="14">
        <v>80501</v>
      </c>
      <c r="D64" s="62" t="s">
        <v>346</v>
      </c>
      <c r="E64" s="13">
        <v>593</v>
      </c>
      <c r="F64" s="19" t="s">
        <v>298</v>
      </c>
      <c r="G64" s="62" t="s">
        <v>305</v>
      </c>
      <c r="H64" s="62" t="s">
        <v>349</v>
      </c>
      <c r="I64" s="62">
        <v>0.5</v>
      </c>
      <c r="J64" s="64">
        <v>41235</v>
      </c>
      <c r="K64" s="64">
        <v>41256</v>
      </c>
      <c r="L64" s="63">
        <v>3</v>
      </c>
      <c r="M64" s="15" t="s">
        <v>358</v>
      </c>
      <c r="N64" s="15" t="s">
        <v>358</v>
      </c>
      <c r="O64" s="15" t="s">
        <v>358</v>
      </c>
      <c r="P64" s="15" t="s">
        <v>358</v>
      </c>
      <c r="Q64" s="1">
        <v>51.9</v>
      </c>
      <c r="R64" s="1">
        <v>271.10000000000002</v>
      </c>
      <c r="S64" s="16">
        <v>912</v>
      </c>
      <c r="T64" s="17">
        <v>3.36</v>
      </c>
      <c r="U64" s="8">
        <f>ROUND((R64/(Q64*1000)), 4)</f>
        <v>5.1999999999999998E-3</v>
      </c>
      <c r="V64" s="18">
        <v>96.7</v>
      </c>
    </row>
    <row r="65" spans="1:23" x14ac:dyDescent="0.55000000000000004">
      <c r="A65" s="2">
        <v>21910272901</v>
      </c>
      <c r="B65" s="14" t="s">
        <v>350</v>
      </c>
      <c r="C65" s="2">
        <v>80901</v>
      </c>
      <c r="D65" s="96" t="s">
        <v>346</v>
      </c>
      <c r="E65" s="4">
        <v>354</v>
      </c>
      <c r="F65" s="3" t="s">
        <v>298</v>
      </c>
      <c r="G65" s="62" t="s">
        <v>305</v>
      </c>
      <c r="H65" s="96" t="s">
        <v>349</v>
      </c>
      <c r="I65" s="96">
        <v>0.5</v>
      </c>
      <c r="J65" s="64">
        <v>41205</v>
      </c>
      <c r="K65" s="64">
        <v>41226</v>
      </c>
      <c r="L65" s="63">
        <v>2</v>
      </c>
      <c r="M65" s="5" t="s">
        <v>358</v>
      </c>
      <c r="N65" s="5" t="s">
        <v>358</v>
      </c>
      <c r="O65" s="5" t="s">
        <v>358</v>
      </c>
      <c r="P65" s="5" t="s">
        <v>358</v>
      </c>
      <c r="Q65" s="3">
        <v>50.8</v>
      </c>
      <c r="R65" s="6">
        <v>228.8</v>
      </c>
      <c r="S65" s="14" t="s">
        <v>350</v>
      </c>
      <c r="T65" s="14" t="s">
        <v>350</v>
      </c>
      <c r="U65" s="14" t="s">
        <v>350</v>
      </c>
      <c r="V65" s="14" t="s">
        <v>350</v>
      </c>
      <c r="W65" s="7" t="s">
        <v>304</v>
      </c>
    </row>
    <row r="66" spans="1:23" x14ac:dyDescent="0.55000000000000004">
      <c r="A66" s="13">
        <v>21910281101</v>
      </c>
      <c r="B66" s="15" t="s">
        <v>183</v>
      </c>
      <c r="C66" s="14">
        <v>81100</v>
      </c>
      <c r="D66" s="62" t="s">
        <v>346</v>
      </c>
      <c r="E66" s="13">
        <v>947</v>
      </c>
      <c r="F66" s="19" t="s">
        <v>298</v>
      </c>
      <c r="G66" s="62" t="s">
        <v>305</v>
      </c>
      <c r="H66" s="62" t="s">
        <v>349</v>
      </c>
      <c r="I66" s="62">
        <v>0.5</v>
      </c>
      <c r="J66" s="64">
        <v>41289</v>
      </c>
      <c r="K66" s="64">
        <v>41310</v>
      </c>
      <c r="L66" s="63">
        <v>5</v>
      </c>
      <c r="M66" s="15" t="s">
        <v>358</v>
      </c>
      <c r="N66" s="15" t="s">
        <v>358</v>
      </c>
      <c r="O66" s="15" t="s">
        <v>358</v>
      </c>
      <c r="P66" s="15" t="s">
        <v>358</v>
      </c>
      <c r="Q66" s="1">
        <v>47.8</v>
      </c>
      <c r="R66" s="1">
        <v>233.2</v>
      </c>
      <c r="S66" s="16">
        <v>523</v>
      </c>
      <c r="T66" s="17">
        <v>2.2400000000000002</v>
      </c>
      <c r="U66" s="8">
        <f t="shared" ref="U66:U97" si="2">ROUND((R66/(Q66*1000)), 4)</f>
        <v>4.8999999999999998E-3</v>
      </c>
      <c r="V66" s="18">
        <v>89.6</v>
      </c>
    </row>
    <row r="67" spans="1:23" x14ac:dyDescent="0.55000000000000004">
      <c r="A67" s="13">
        <v>21910281501</v>
      </c>
      <c r="B67" s="15" t="s">
        <v>90</v>
      </c>
      <c r="C67" s="14">
        <v>81500</v>
      </c>
      <c r="D67" s="62" t="s">
        <v>346</v>
      </c>
      <c r="E67" s="13">
        <v>952</v>
      </c>
      <c r="F67" s="15" t="s">
        <v>297</v>
      </c>
      <c r="G67" s="62" t="s">
        <v>305</v>
      </c>
      <c r="H67" s="62" t="s">
        <v>349</v>
      </c>
      <c r="I67" s="62">
        <v>0.5</v>
      </c>
      <c r="J67" s="64">
        <v>41288</v>
      </c>
      <c r="K67" s="64">
        <v>41309</v>
      </c>
      <c r="L67" s="63">
        <v>5</v>
      </c>
      <c r="M67" s="15" t="s">
        <v>358</v>
      </c>
      <c r="N67" s="15" t="s">
        <v>358</v>
      </c>
      <c r="O67" s="15" t="s">
        <v>358</v>
      </c>
      <c r="P67" s="15" t="s">
        <v>358</v>
      </c>
      <c r="Q67" s="1">
        <v>53.1</v>
      </c>
      <c r="R67" s="1">
        <v>365.2</v>
      </c>
      <c r="S67" s="16">
        <v>686</v>
      </c>
      <c r="T67" s="17">
        <v>1.88</v>
      </c>
      <c r="U67" s="8">
        <f t="shared" si="2"/>
        <v>6.8999999999999999E-3</v>
      </c>
      <c r="V67" s="18">
        <v>89.3</v>
      </c>
    </row>
    <row r="68" spans="1:23" x14ac:dyDescent="0.55000000000000004">
      <c r="A68" s="13">
        <v>21910281601</v>
      </c>
      <c r="B68" s="15" t="s">
        <v>152</v>
      </c>
      <c r="C68" s="14">
        <v>81600</v>
      </c>
      <c r="D68" s="62" t="s">
        <v>346</v>
      </c>
      <c r="E68" s="13">
        <v>953</v>
      </c>
      <c r="F68" s="15" t="s">
        <v>297</v>
      </c>
      <c r="G68" s="62" t="s">
        <v>305</v>
      </c>
      <c r="H68" s="62" t="s">
        <v>349</v>
      </c>
      <c r="I68" s="62">
        <v>0.5</v>
      </c>
      <c r="J68" s="64">
        <v>41290</v>
      </c>
      <c r="K68" s="64">
        <v>41311</v>
      </c>
      <c r="L68" s="63">
        <v>5</v>
      </c>
      <c r="M68" s="15" t="s">
        <v>358</v>
      </c>
      <c r="N68" s="15" t="s">
        <v>358</v>
      </c>
      <c r="O68" s="15" t="s">
        <v>358</v>
      </c>
      <c r="P68" s="15" t="s">
        <v>358</v>
      </c>
      <c r="Q68" s="1">
        <v>43.7</v>
      </c>
      <c r="R68" s="1">
        <v>438.1</v>
      </c>
      <c r="S68" s="16">
        <v>749.5</v>
      </c>
      <c r="T68" s="17">
        <v>1.71</v>
      </c>
      <c r="U68" s="8">
        <f t="shared" si="2"/>
        <v>0.01</v>
      </c>
      <c r="V68" s="18">
        <v>87</v>
      </c>
    </row>
    <row r="69" spans="1:23" x14ac:dyDescent="0.55000000000000004">
      <c r="A69" s="13">
        <v>21910281701</v>
      </c>
      <c r="B69" s="15" t="s">
        <v>101</v>
      </c>
      <c r="C69" s="14">
        <v>81700</v>
      </c>
      <c r="D69" s="62" t="s">
        <v>346</v>
      </c>
      <c r="E69" s="13">
        <v>958</v>
      </c>
      <c r="F69" s="15" t="s">
        <v>297</v>
      </c>
      <c r="G69" s="62" t="s">
        <v>305</v>
      </c>
      <c r="H69" s="62" t="s">
        <v>349</v>
      </c>
      <c r="I69" s="62">
        <v>0.5</v>
      </c>
      <c r="J69" s="64">
        <v>41290</v>
      </c>
      <c r="K69" s="64">
        <v>41311</v>
      </c>
      <c r="L69" s="63">
        <v>5</v>
      </c>
      <c r="M69" s="15" t="s">
        <v>358</v>
      </c>
      <c r="N69" s="15" t="s">
        <v>358</v>
      </c>
      <c r="O69" s="15" t="s">
        <v>358</v>
      </c>
      <c r="P69" s="15" t="s">
        <v>358</v>
      </c>
      <c r="Q69" s="1">
        <v>49.2</v>
      </c>
      <c r="R69" s="1">
        <v>364.2</v>
      </c>
      <c r="S69" s="16">
        <v>908</v>
      </c>
      <c r="T69" s="17">
        <v>2.4900000000000002</v>
      </c>
      <c r="U69" s="8">
        <f t="shared" si="2"/>
        <v>7.4000000000000003E-3</v>
      </c>
      <c r="V69" s="18">
        <v>85.5</v>
      </c>
    </row>
    <row r="70" spans="1:23" x14ac:dyDescent="0.55000000000000004">
      <c r="A70" s="13">
        <v>21910261001</v>
      </c>
      <c r="B70" s="15" t="s">
        <v>200</v>
      </c>
      <c r="C70" s="14">
        <v>60601</v>
      </c>
      <c r="D70" s="62" t="s">
        <v>346</v>
      </c>
      <c r="E70" s="13">
        <v>501</v>
      </c>
      <c r="F70" s="19" t="s">
        <v>298</v>
      </c>
      <c r="G70" s="62" t="s">
        <v>305</v>
      </c>
      <c r="H70" s="62" t="s">
        <v>348</v>
      </c>
      <c r="I70" s="89">
        <v>2.5</v>
      </c>
      <c r="J70" s="64">
        <v>41234</v>
      </c>
      <c r="K70" s="64">
        <v>41255</v>
      </c>
      <c r="L70" s="63">
        <v>3</v>
      </c>
      <c r="M70" s="15" t="s">
        <v>358</v>
      </c>
      <c r="N70" s="15" t="s">
        <v>358</v>
      </c>
      <c r="O70" s="15" t="s">
        <v>358</v>
      </c>
      <c r="P70" s="15" t="s">
        <v>358</v>
      </c>
      <c r="Q70" s="1">
        <v>49.8</v>
      </c>
      <c r="R70" s="1">
        <v>239.7</v>
      </c>
      <c r="S70" s="16">
        <v>366.45</v>
      </c>
      <c r="T70" s="17">
        <v>1.53</v>
      </c>
      <c r="U70" s="8">
        <f t="shared" si="2"/>
        <v>4.7999999999999996E-3</v>
      </c>
      <c r="V70" s="18">
        <v>99.2</v>
      </c>
    </row>
    <row r="71" spans="1:23" x14ac:dyDescent="0.55000000000000004">
      <c r="A71" s="13">
        <v>21910260901</v>
      </c>
      <c r="B71" s="19" t="s">
        <v>274</v>
      </c>
      <c r="C71" s="14">
        <v>60901</v>
      </c>
      <c r="D71" s="62" t="s">
        <v>346</v>
      </c>
      <c r="E71" s="13">
        <v>22</v>
      </c>
      <c r="F71" s="19" t="s">
        <v>298</v>
      </c>
      <c r="G71" s="62" t="s">
        <v>305</v>
      </c>
      <c r="H71" s="62" t="s">
        <v>348</v>
      </c>
      <c r="I71" s="89">
        <v>2.5</v>
      </c>
      <c r="J71" s="64">
        <v>41176</v>
      </c>
      <c r="K71" s="64">
        <v>41197</v>
      </c>
      <c r="L71" s="63">
        <v>1</v>
      </c>
      <c r="M71" s="19">
        <v>0</v>
      </c>
      <c r="N71" s="19">
        <v>16</v>
      </c>
      <c r="O71" s="19">
        <v>0</v>
      </c>
      <c r="P71" s="19">
        <v>10</v>
      </c>
      <c r="Q71" s="42">
        <v>46.5</v>
      </c>
      <c r="R71" s="23">
        <v>261.10000000000002</v>
      </c>
      <c r="S71" s="20">
        <v>851</v>
      </c>
      <c r="T71" s="21">
        <f>ROUND(S71/R71,2)</f>
        <v>3.26</v>
      </c>
      <c r="U71" s="8">
        <f t="shared" si="2"/>
        <v>5.5999999999999999E-3</v>
      </c>
      <c r="V71" s="18">
        <v>62.3</v>
      </c>
    </row>
    <row r="72" spans="1:23" x14ac:dyDescent="0.55000000000000004">
      <c r="A72" s="13">
        <v>21910261301</v>
      </c>
      <c r="B72" s="15" t="s">
        <v>222</v>
      </c>
      <c r="C72" s="14">
        <v>61001</v>
      </c>
      <c r="D72" s="62" t="s">
        <v>346</v>
      </c>
      <c r="E72" s="13">
        <v>744</v>
      </c>
      <c r="F72" s="19" t="s">
        <v>298</v>
      </c>
      <c r="G72" s="62" t="s">
        <v>305</v>
      </c>
      <c r="H72" s="62" t="s">
        <v>348</v>
      </c>
      <c r="I72" s="89">
        <v>2.5</v>
      </c>
      <c r="J72" s="64">
        <v>41262</v>
      </c>
      <c r="K72" s="64">
        <v>41283</v>
      </c>
      <c r="L72" s="63">
        <v>4</v>
      </c>
      <c r="M72" s="15" t="s">
        <v>358</v>
      </c>
      <c r="N72" s="15" t="s">
        <v>358</v>
      </c>
      <c r="O72" s="15" t="s">
        <v>358</v>
      </c>
      <c r="P72" s="15" t="s">
        <v>358</v>
      </c>
      <c r="Q72" s="1">
        <v>62.9</v>
      </c>
      <c r="R72" s="1">
        <v>272.60000000000002</v>
      </c>
      <c r="S72" s="16">
        <v>605.5</v>
      </c>
      <c r="T72" s="17">
        <v>2.2200000000000002</v>
      </c>
      <c r="U72" s="8">
        <f t="shared" si="2"/>
        <v>4.3E-3</v>
      </c>
      <c r="V72" s="18">
        <v>84.2</v>
      </c>
    </row>
    <row r="73" spans="1:23" x14ac:dyDescent="0.55000000000000004">
      <c r="A73" s="13">
        <v>21910262101</v>
      </c>
      <c r="B73" s="15" t="s">
        <v>211</v>
      </c>
      <c r="C73" s="14">
        <v>63701</v>
      </c>
      <c r="D73" s="62" t="s">
        <v>346</v>
      </c>
      <c r="E73" s="13">
        <v>262</v>
      </c>
      <c r="F73" s="15" t="s">
        <v>297</v>
      </c>
      <c r="G73" s="62" t="s">
        <v>305</v>
      </c>
      <c r="H73" s="62" t="s">
        <v>348</v>
      </c>
      <c r="I73" s="62">
        <v>2.5</v>
      </c>
      <c r="J73" s="64">
        <v>41207</v>
      </c>
      <c r="K73" s="64">
        <v>41228</v>
      </c>
      <c r="L73" s="63">
        <v>2</v>
      </c>
      <c r="M73" s="15" t="s">
        <v>358</v>
      </c>
      <c r="N73" s="15" t="s">
        <v>358</v>
      </c>
      <c r="O73" s="15" t="s">
        <v>358</v>
      </c>
      <c r="P73" s="15" t="s">
        <v>358</v>
      </c>
      <c r="Q73" s="1">
        <v>43.9</v>
      </c>
      <c r="R73" s="1">
        <v>309.2</v>
      </c>
      <c r="S73" s="16">
        <v>580</v>
      </c>
      <c r="T73" s="17">
        <v>1.88</v>
      </c>
      <c r="U73" s="8">
        <f t="shared" si="2"/>
        <v>7.0000000000000001E-3</v>
      </c>
      <c r="V73" s="18">
        <v>61.5</v>
      </c>
    </row>
    <row r="74" spans="1:23" x14ac:dyDescent="0.55000000000000004">
      <c r="A74" s="13">
        <v>21910262701</v>
      </c>
      <c r="B74" s="15" t="s">
        <v>95</v>
      </c>
      <c r="C74" s="14">
        <v>64401</v>
      </c>
      <c r="D74" s="62" t="s">
        <v>346</v>
      </c>
      <c r="E74" s="13">
        <v>861</v>
      </c>
      <c r="F74" s="15" t="s">
        <v>297</v>
      </c>
      <c r="G74" s="62" t="s">
        <v>305</v>
      </c>
      <c r="H74" s="62" t="s">
        <v>348</v>
      </c>
      <c r="I74" s="62">
        <v>2.5</v>
      </c>
      <c r="J74" s="64">
        <v>41289</v>
      </c>
      <c r="K74" s="64">
        <v>41310</v>
      </c>
      <c r="L74" s="63">
        <v>5</v>
      </c>
      <c r="M74" s="15" t="s">
        <v>358</v>
      </c>
      <c r="N74" s="15" t="s">
        <v>358</v>
      </c>
      <c r="O74" s="15" t="s">
        <v>358</v>
      </c>
      <c r="P74" s="15" t="s">
        <v>358</v>
      </c>
      <c r="Q74" s="1">
        <v>40.5</v>
      </c>
      <c r="R74" s="1">
        <v>218.6</v>
      </c>
      <c r="S74" s="16">
        <v>369.5</v>
      </c>
      <c r="T74" s="17">
        <v>1.69</v>
      </c>
      <c r="U74" s="8">
        <f t="shared" si="2"/>
        <v>5.4000000000000003E-3</v>
      </c>
      <c r="V74" s="18">
        <v>91.1</v>
      </c>
    </row>
    <row r="75" spans="1:23" x14ac:dyDescent="0.55000000000000004">
      <c r="A75" s="13">
        <v>21910262801</v>
      </c>
      <c r="B75" s="15" t="s">
        <v>103</v>
      </c>
      <c r="C75" s="14">
        <v>64701</v>
      </c>
      <c r="D75" s="90" t="s">
        <v>346</v>
      </c>
      <c r="E75" s="13">
        <v>859</v>
      </c>
      <c r="F75" s="15" t="s">
        <v>297</v>
      </c>
      <c r="G75" s="62" t="s">
        <v>305</v>
      </c>
      <c r="H75" s="62" t="s">
        <v>348</v>
      </c>
      <c r="I75" s="90">
        <v>2.5</v>
      </c>
      <c r="J75" s="64">
        <v>41291</v>
      </c>
      <c r="K75" s="64">
        <v>41312</v>
      </c>
      <c r="L75" s="63">
        <v>5</v>
      </c>
      <c r="M75" s="15" t="s">
        <v>358</v>
      </c>
      <c r="N75" s="15" t="s">
        <v>358</v>
      </c>
      <c r="O75" s="15" t="s">
        <v>358</v>
      </c>
      <c r="P75" s="15" t="s">
        <v>358</v>
      </c>
      <c r="Q75" s="1">
        <v>50.5</v>
      </c>
      <c r="R75" s="1">
        <v>370.7</v>
      </c>
      <c r="S75" s="16">
        <v>1050.5</v>
      </c>
      <c r="T75" s="17">
        <v>2.83</v>
      </c>
      <c r="U75" s="8">
        <f t="shared" si="2"/>
        <v>7.3000000000000001E-3</v>
      </c>
      <c r="V75" s="18">
        <v>88.2</v>
      </c>
    </row>
    <row r="76" spans="1:23" x14ac:dyDescent="0.55000000000000004">
      <c r="A76" s="13">
        <v>21910262201</v>
      </c>
      <c r="B76" s="15" t="s">
        <v>213</v>
      </c>
      <c r="C76" s="14">
        <v>65001</v>
      </c>
      <c r="D76" s="62" t="s">
        <v>346</v>
      </c>
      <c r="E76" s="13">
        <v>264</v>
      </c>
      <c r="F76" s="15" t="s">
        <v>297</v>
      </c>
      <c r="G76" s="62" t="s">
        <v>305</v>
      </c>
      <c r="H76" s="62" t="s">
        <v>348</v>
      </c>
      <c r="I76" s="62">
        <v>2.5</v>
      </c>
      <c r="J76" s="64">
        <v>41207</v>
      </c>
      <c r="K76" s="64">
        <v>41228</v>
      </c>
      <c r="L76" s="63">
        <v>2</v>
      </c>
      <c r="M76" s="15" t="s">
        <v>358</v>
      </c>
      <c r="N76" s="15" t="s">
        <v>358</v>
      </c>
      <c r="O76" s="15" t="s">
        <v>358</v>
      </c>
      <c r="P76" s="15" t="s">
        <v>358</v>
      </c>
      <c r="Q76" s="1">
        <v>53.5</v>
      </c>
      <c r="R76" s="1">
        <v>299.5</v>
      </c>
      <c r="S76" s="16">
        <v>642.5</v>
      </c>
      <c r="T76" s="17">
        <v>2.15</v>
      </c>
      <c r="U76" s="8">
        <f t="shared" si="2"/>
        <v>5.5999999999999999E-3</v>
      </c>
      <c r="V76" s="18">
        <v>63.9</v>
      </c>
    </row>
    <row r="77" spans="1:23" x14ac:dyDescent="0.55000000000000004">
      <c r="A77" s="13">
        <v>21910262601</v>
      </c>
      <c r="B77" s="15" t="s">
        <v>143</v>
      </c>
      <c r="C77" s="14">
        <v>65201</v>
      </c>
      <c r="D77" s="62" t="s">
        <v>346</v>
      </c>
      <c r="E77" s="13">
        <v>857</v>
      </c>
      <c r="F77" s="15" t="s">
        <v>297</v>
      </c>
      <c r="G77" s="62" t="s">
        <v>305</v>
      </c>
      <c r="H77" s="62" t="s">
        <v>348</v>
      </c>
      <c r="I77" s="62">
        <v>2.5</v>
      </c>
      <c r="J77" s="64">
        <v>41288</v>
      </c>
      <c r="K77" s="64">
        <v>41309</v>
      </c>
      <c r="L77" s="63">
        <v>5</v>
      </c>
      <c r="M77" s="15" t="s">
        <v>358</v>
      </c>
      <c r="N77" s="15" t="s">
        <v>358</v>
      </c>
      <c r="O77" s="15" t="s">
        <v>358</v>
      </c>
      <c r="P77" s="15" t="s">
        <v>358</v>
      </c>
      <c r="Q77" s="1">
        <v>49.3</v>
      </c>
      <c r="R77" s="1">
        <v>427.7</v>
      </c>
      <c r="S77" s="16">
        <v>577</v>
      </c>
      <c r="T77" s="17">
        <v>1.35</v>
      </c>
      <c r="U77" s="8">
        <f t="shared" si="2"/>
        <v>8.6999999999999994E-3</v>
      </c>
      <c r="V77" s="18">
        <v>89.9</v>
      </c>
    </row>
    <row r="78" spans="1:23" x14ac:dyDescent="0.55000000000000004">
      <c r="A78" s="13">
        <v>21910262501</v>
      </c>
      <c r="B78" s="15" t="s">
        <v>225</v>
      </c>
      <c r="C78" s="14">
        <v>65501</v>
      </c>
      <c r="D78" s="62" t="s">
        <v>346</v>
      </c>
      <c r="E78" s="13">
        <v>750</v>
      </c>
      <c r="F78" s="15" t="s">
        <v>297</v>
      </c>
      <c r="G78" s="62" t="s">
        <v>305</v>
      </c>
      <c r="H78" s="62" t="s">
        <v>348</v>
      </c>
      <c r="I78" s="62">
        <v>2.5</v>
      </c>
      <c r="J78" s="64">
        <v>41262</v>
      </c>
      <c r="K78" s="64">
        <v>41283</v>
      </c>
      <c r="L78" s="63">
        <v>4</v>
      </c>
      <c r="M78" s="15" t="s">
        <v>358</v>
      </c>
      <c r="N78" s="15" t="s">
        <v>358</v>
      </c>
      <c r="O78" s="15" t="s">
        <v>358</v>
      </c>
      <c r="P78" s="15" t="s">
        <v>358</v>
      </c>
      <c r="Q78" s="1">
        <v>47.2</v>
      </c>
      <c r="R78" s="1">
        <v>387.9</v>
      </c>
      <c r="S78" s="16">
        <v>704.5</v>
      </c>
      <c r="T78" s="17">
        <v>1.82</v>
      </c>
      <c r="U78" s="8">
        <f t="shared" si="2"/>
        <v>8.2000000000000007E-3</v>
      </c>
      <c r="V78" s="18">
        <v>82.9</v>
      </c>
    </row>
    <row r="79" spans="1:23" x14ac:dyDescent="0.55000000000000004">
      <c r="A79" s="13">
        <v>21910261501</v>
      </c>
      <c r="B79" s="15" t="s">
        <v>100</v>
      </c>
      <c r="C79" s="14">
        <v>68401</v>
      </c>
      <c r="D79" s="62" t="s">
        <v>346</v>
      </c>
      <c r="E79" s="13">
        <v>861</v>
      </c>
      <c r="F79" s="19" t="s">
        <v>298</v>
      </c>
      <c r="G79" s="62" t="s">
        <v>305</v>
      </c>
      <c r="H79" s="62" t="s">
        <v>348</v>
      </c>
      <c r="I79" s="89">
        <v>2.5</v>
      </c>
      <c r="J79" s="64">
        <v>41289</v>
      </c>
      <c r="K79" s="64">
        <v>41310</v>
      </c>
      <c r="L79" s="63">
        <v>5</v>
      </c>
      <c r="M79" s="15" t="s">
        <v>358</v>
      </c>
      <c r="N79" s="15" t="s">
        <v>358</v>
      </c>
      <c r="O79" s="15" t="s">
        <v>358</v>
      </c>
      <c r="P79" s="15" t="s">
        <v>358</v>
      </c>
      <c r="Q79" s="1">
        <v>44.7</v>
      </c>
      <c r="R79" s="1">
        <v>234.4</v>
      </c>
      <c r="S79" s="16">
        <v>576</v>
      </c>
      <c r="T79" s="17">
        <v>2.46</v>
      </c>
      <c r="U79" s="8">
        <f t="shared" si="2"/>
        <v>5.1999999999999998E-3</v>
      </c>
      <c r="V79" s="18">
        <v>89.3</v>
      </c>
    </row>
    <row r="80" spans="1:23" x14ac:dyDescent="0.55000000000000004">
      <c r="A80" s="13">
        <v>21910261901</v>
      </c>
      <c r="B80" s="15" t="s">
        <v>40</v>
      </c>
      <c r="C80" s="14">
        <v>69401</v>
      </c>
      <c r="D80" s="62" t="s">
        <v>346</v>
      </c>
      <c r="E80" s="13">
        <v>514</v>
      </c>
      <c r="F80" s="15" t="s">
        <v>297</v>
      </c>
      <c r="G80" s="62" t="s">
        <v>305</v>
      </c>
      <c r="H80" s="62" t="s">
        <v>348</v>
      </c>
      <c r="I80" s="62">
        <v>2.5</v>
      </c>
      <c r="J80" s="64">
        <v>41233</v>
      </c>
      <c r="K80" s="64">
        <v>41254</v>
      </c>
      <c r="L80" s="63">
        <v>3</v>
      </c>
      <c r="M80" s="15" t="s">
        <v>358</v>
      </c>
      <c r="N80" s="15" t="s">
        <v>358</v>
      </c>
      <c r="O80" s="15" t="s">
        <v>358</v>
      </c>
      <c r="P80" s="15" t="s">
        <v>358</v>
      </c>
      <c r="Q80" s="1">
        <v>48.1</v>
      </c>
      <c r="R80" s="1">
        <v>247.1</v>
      </c>
      <c r="S80" s="16">
        <v>939.5</v>
      </c>
      <c r="T80" s="17">
        <v>3.8</v>
      </c>
      <c r="U80" s="8">
        <f t="shared" si="2"/>
        <v>5.1000000000000004E-3</v>
      </c>
      <c r="V80" s="18">
        <v>99</v>
      </c>
    </row>
    <row r="81" spans="1:22" x14ac:dyDescent="0.55000000000000004">
      <c r="A81" s="13">
        <v>21910261201</v>
      </c>
      <c r="B81" s="15" t="s">
        <v>34</v>
      </c>
      <c r="C81" s="14">
        <v>70201</v>
      </c>
      <c r="D81" s="62" t="s">
        <v>346</v>
      </c>
      <c r="E81" s="13">
        <v>511</v>
      </c>
      <c r="F81" s="19" t="s">
        <v>298</v>
      </c>
      <c r="G81" s="62" t="s">
        <v>305</v>
      </c>
      <c r="H81" s="62" t="s">
        <v>348</v>
      </c>
      <c r="I81" s="89">
        <v>2.5</v>
      </c>
      <c r="J81" s="64">
        <v>41235</v>
      </c>
      <c r="K81" s="64">
        <v>41256</v>
      </c>
      <c r="L81" s="63">
        <v>3</v>
      </c>
      <c r="M81" s="15" t="s">
        <v>358</v>
      </c>
      <c r="N81" s="15" t="s">
        <v>358</v>
      </c>
      <c r="O81" s="15" t="s">
        <v>358</v>
      </c>
      <c r="P81" s="15" t="s">
        <v>358</v>
      </c>
      <c r="Q81" s="1">
        <v>47</v>
      </c>
      <c r="R81" s="1">
        <v>289.3</v>
      </c>
      <c r="S81" s="16">
        <v>638.5</v>
      </c>
      <c r="T81" s="17">
        <v>2.21</v>
      </c>
      <c r="U81" s="8">
        <f t="shared" si="2"/>
        <v>6.1999999999999998E-3</v>
      </c>
      <c r="V81" s="18">
        <v>97.4</v>
      </c>
    </row>
    <row r="82" spans="1:22" x14ac:dyDescent="0.55000000000000004">
      <c r="A82" s="13">
        <v>21910261701</v>
      </c>
      <c r="B82" s="15" t="s">
        <v>102</v>
      </c>
      <c r="C82" s="14">
        <v>70601</v>
      </c>
      <c r="D82" s="62" t="s">
        <v>346</v>
      </c>
      <c r="E82" s="13">
        <v>860</v>
      </c>
      <c r="F82" s="19" t="s">
        <v>298</v>
      </c>
      <c r="G82" s="62" t="s">
        <v>305</v>
      </c>
      <c r="H82" s="62" t="s">
        <v>348</v>
      </c>
      <c r="I82" s="89">
        <v>2.5</v>
      </c>
      <c r="J82" s="64">
        <v>41295</v>
      </c>
      <c r="K82" s="64">
        <v>41316</v>
      </c>
      <c r="L82" s="63">
        <v>5</v>
      </c>
      <c r="M82" s="15" t="s">
        <v>358</v>
      </c>
      <c r="N82" s="15" t="s">
        <v>358</v>
      </c>
      <c r="O82" s="15" t="s">
        <v>358</v>
      </c>
      <c r="P82" s="15" t="s">
        <v>358</v>
      </c>
      <c r="Q82" s="1">
        <v>47.3</v>
      </c>
      <c r="R82" s="1">
        <v>272.8</v>
      </c>
      <c r="S82" s="16">
        <v>882.5</v>
      </c>
      <c r="T82" s="17">
        <v>3.23</v>
      </c>
      <c r="U82" s="8">
        <f t="shared" si="2"/>
        <v>5.7999999999999996E-3</v>
      </c>
      <c r="V82" s="18">
        <v>85.7</v>
      </c>
    </row>
    <row r="83" spans="1:22" x14ac:dyDescent="0.55000000000000004">
      <c r="A83" s="13">
        <v>21910261101</v>
      </c>
      <c r="B83" s="15" t="s">
        <v>218</v>
      </c>
      <c r="C83" s="14">
        <v>72001</v>
      </c>
      <c r="D83" s="62" t="s">
        <v>346</v>
      </c>
      <c r="E83" s="13">
        <v>268</v>
      </c>
      <c r="F83" s="19" t="s">
        <v>298</v>
      </c>
      <c r="G83" s="62" t="s">
        <v>305</v>
      </c>
      <c r="H83" s="62" t="s">
        <v>348</v>
      </c>
      <c r="I83" s="89">
        <v>2.5</v>
      </c>
      <c r="J83" s="64">
        <v>41207</v>
      </c>
      <c r="K83" s="64">
        <v>41228</v>
      </c>
      <c r="L83" s="63">
        <v>2</v>
      </c>
      <c r="M83" s="15" t="s">
        <v>358</v>
      </c>
      <c r="N83" s="15" t="s">
        <v>358</v>
      </c>
      <c r="O83" s="15" t="s">
        <v>358</v>
      </c>
      <c r="P83" s="15" t="s">
        <v>358</v>
      </c>
      <c r="Q83" s="1">
        <v>44.4</v>
      </c>
      <c r="R83" s="1">
        <v>207.2</v>
      </c>
      <c r="S83" s="16">
        <v>637.5</v>
      </c>
      <c r="T83" s="17">
        <v>3.08</v>
      </c>
      <c r="U83" s="8">
        <f t="shared" si="2"/>
        <v>4.7000000000000002E-3</v>
      </c>
      <c r="V83" s="18">
        <v>75.8</v>
      </c>
    </row>
    <row r="84" spans="1:22" x14ac:dyDescent="0.55000000000000004">
      <c r="A84" s="13">
        <v>21910262301</v>
      </c>
      <c r="B84" s="15" t="s">
        <v>47</v>
      </c>
      <c r="C84" s="14">
        <v>72401</v>
      </c>
      <c r="D84" s="62" t="s">
        <v>346</v>
      </c>
      <c r="E84" s="13">
        <v>501</v>
      </c>
      <c r="F84" s="15" t="s">
        <v>297</v>
      </c>
      <c r="G84" s="62" t="s">
        <v>305</v>
      </c>
      <c r="H84" s="62" t="s">
        <v>348</v>
      </c>
      <c r="I84" s="62">
        <v>2.5</v>
      </c>
      <c r="J84" s="64">
        <v>41234</v>
      </c>
      <c r="K84" s="64">
        <v>41255</v>
      </c>
      <c r="L84" s="63">
        <v>3</v>
      </c>
      <c r="M84" s="15" t="s">
        <v>358</v>
      </c>
      <c r="N84" s="15" t="s">
        <v>358</v>
      </c>
      <c r="O84" s="15" t="s">
        <v>358</v>
      </c>
      <c r="P84" s="15" t="s">
        <v>358</v>
      </c>
      <c r="Q84" s="1">
        <v>48.2</v>
      </c>
      <c r="R84" s="1">
        <v>243</v>
      </c>
      <c r="S84" s="16">
        <v>497.25</v>
      </c>
      <c r="T84" s="17">
        <v>2.0499999999999998</v>
      </c>
      <c r="U84" s="8">
        <f t="shared" si="2"/>
        <v>5.0000000000000001E-3</v>
      </c>
      <c r="V84" s="18">
        <v>99</v>
      </c>
    </row>
    <row r="85" spans="1:22" x14ac:dyDescent="0.55000000000000004">
      <c r="A85" s="13">
        <v>21910262401</v>
      </c>
      <c r="B85" s="15" t="s">
        <v>48</v>
      </c>
      <c r="C85" s="14">
        <v>72701</v>
      </c>
      <c r="D85" s="62" t="s">
        <v>346</v>
      </c>
      <c r="E85" s="13">
        <v>512</v>
      </c>
      <c r="F85" s="15" t="s">
        <v>297</v>
      </c>
      <c r="G85" s="62" t="s">
        <v>305</v>
      </c>
      <c r="H85" s="62" t="s">
        <v>348</v>
      </c>
      <c r="I85" s="90">
        <v>2.5</v>
      </c>
      <c r="J85" s="64">
        <v>41234</v>
      </c>
      <c r="K85" s="64">
        <v>41255</v>
      </c>
      <c r="L85" s="63">
        <v>3</v>
      </c>
      <c r="M85" s="15" t="s">
        <v>358</v>
      </c>
      <c r="N85" s="15" t="s">
        <v>358</v>
      </c>
      <c r="O85" s="15" t="s">
        <v>358</v>
      </c>
      <c r="P85" s="15" t="s">
        <v>358</v>
      </c>
      <c r="Q85" s="1">
        <v>55.1</v>
      </c>
      <c r="R85" s="1">
        <v>335.7</v>
      </c>
      <c r="S85" s="16">
        <v>664</v>
      </c>
      <c r="T85" s="17">
        <v>1.98</v>
      </c>
      <c r="U85" s="8">
        <f t="shared" si="2"/>
        <v>6.1000000000000004E-3</v>
      </c>
      <c r="V85" s="18">
        <v>99.3</v>
      </c>
    </row>
    <row r="86" spans="1:22" x14ac:dyDescent="0.55000000000000004">
      <c r="A86" s="13">
        <v>21910261601</v>
      </c>
      <c r="B86" s="15" t="s">
        <v>169</v>
      </c>
      <c r="C86" s="14">
        <v>81101</v>
      </c>
      <c r="D86" s="62" t="s">
        <v>346</v>
      </c>
      <c r="E86" s="13">
        <v>859</v>
      </c>
      <c r="F86" s="19" t="s">
        <v>298</v>
      </c>
      <c r="G86" s="62" t="s">
        <v>305</v>
      </c>
      <c r="H86" s="62" t="s">
        <v>348</v>
      </c>
      <c r="I86" s="89">
        <v>2.5</v>
      </c>
      <c r="J86" s="64">
        <v>41291</v>
      </c>
      <c r="K86" s="64">
        <v>41312</v>
      </c>
      <c r="L86" s="63">
        <v>5</v>
      </c>
      <c r="M86" s="15" t="s">
        <v>358</v>
      </c>
      <c r="N86" s="15" t="s">
        <v>358</v>
      </c>
      <c r="O86" s="15" t="s">
        <v>358</v>
      </c>
      <c r="P86" s="15" t="s">
        <v>358</v>
      </c>
      <c r="Q86" s="1">
        <v>51</v>
      </c>
      <c r="R86" s="1">
        <v>236.8</v>
      </c>
      <c r="S86" s="16">
        <v>783.5</v>
      </c>
      <c r="T86" s="17">
        <v>3.31</v>
      </c>
      <c r="U86" s="8">
        <f t="shared" si="2"/>
        <v>4.5999999999999999E-3</v>
      </c>
      <c r="V86" s="18">
        <v>86.2</v>
      </c>
    </row>
    <row r="87" spans="1:22" x14ac:dyDescent="0.55000000000000004">
      <c r="A87" s="13">
        <v>21910262001</v>
      </c>
      <c r="B87" s="15" t="s">
        <v>209</v>
      </c>
      <c r="C87" s="14">
        <v>81701</v>
      </c>
      <c r="D87" s="62" t="s">
        <v>346</v>
      </c>
      <c r="E87" s="13">
        <v>265</v>
      </c>
      <c r="F87" s="15" t="s">
        <v>297</v>
      </c>
      <c r="G87" s="62" t="s">
        <v>305</v>
      </c>
      <c r="H87" s="62" t="s">
        <v>348</v>
      </c>
      <c r="I87" s="62">
        <v>2.5</v>
      </c>
      <c r="J87" s="64">
        <v>41206</v>
      </c>
      <c r="K87" s="64">
        <v>41227</v>
      </c>
      <c r="L87" s="63">
        <v>2</v>
      </c>
      <c r="M87" s="15" t="s">
        <v>358</v>
      </c>
      <c r="N87" s="15" t="s">
        <v>358</v>
      </c>
      <c r="O87" s="15" t="s">
        <v>358</v>
      </c>
      <c r="P87" s="15" t="s">
        <v>358</v>
      </c>
      <c r="Q87" s="1">
        <v>49.2</v>
      </c>
      <c r="R87" s="1">
        <v>264.2</v>
      </c>
      <c r="S87" s="16">
        <v>667.5</v>
      </c>
      <c r="T87" s="17">
        <v>2.5299999999999998</v>
      </c>
      <c r="U87" s="8">
        <f t="shared" si="2"/>
        <v>5.4000000000000003E-3</v>
      </c>
      <c r="V87" s="18">
        <v>72.2</v>
      </c>
    </row>
    <row r="88" spans="1:22" x14ac:dyDescent="0.55000000000000004">
      <c r="A88" s="13">
        <v>21910263901</v>
      </c>
      <c r="B88" s="15" t="s">
        <v>205</v>
      </c>
      <c r="C88" s="14">
        <v>59001</v>
      </c>
      <c r="D88" s="62" t="s">
        <v>346</v>
      </c>
      <c r="E88" s="13">
        <v>287</v>
      </c>
      <c r="F88" s="15" t="s">
        <v>297</v>
      </c>
      <c r="G88" s="62" t="s">
        <v>305</v>
      </c>
      <c r="H88" s="62" t="s">
        <v>348</v>
      </c>
      <c r="I88" s="62">
        <v>25</v>
      </c>
      <c r="J88" s="64">
        <v>41206</v>
      </c>
      <c r="K88" s="64">
        <v>41227</v>
      </c>
      <c r="L88" s="63">
        <v>2</v>
      </c>
      <c r="M88" s="15" t="s">
        <v>358</v>
      </c>
      <c r="N88" s="15" t="s">
        <v>358</v>
      </c>
      <c r="O88" s="15" t="s">
        <v>358</v>
      </c>
      <c r="P88" s="15" t="s">
        <v>358</v>
      </c>
      <c r="Q88" s="1">
        <v>44.6</v>
      </c>
      <c r="R88" s="1">
        <v>334.7</v>
      </c>
      <c r="S88" s="16">
        <v>584</v>
      </c>
      <c r="T88" s="17">
        <v>1.74</v>
      </c>
      <c r="U88" s="8">
        <f t="shared" si="2"/>
        <v>7.4999999999999997E-3</v>
      </c>
      <c r="V88" s="18">
        <v>70.2</v>
      </c>
    </row>
    <row r="89" spans="1:22" x14ac:dyDescent="0.55000000000000004">
      <c r="A89" s="13">
        <v>21910263101</v>
      </c>
      <c r="B89" s="15" t="s">
        <v>206</v>
      </c>
      <c r="C89" s="14">
        <v>60501</v>
      </c>
      <c r="D89" s="62" t="s">
        <v>346</v>
      </c>
      <c r="E89" s="13">
        <v>288</v>
      </c>
      <c r="F89" s="19" t="s">
        <v>298</v>
      </c>
      <c r="G89" s="62" t="s">
        <v>305</v>
      </c>
      <c r="H89" s="62" t="s">
        <v>348</v>
      </c>
      <c r="I89" s="62">
        <v>25</v>
      </c>
      <c r="J89" s="64">
        <v>41206</v>
      </c>
      <c r="K89" s="64">
        <v>41227</v>
      </c>
      <c r="L89" s="63">
        <v>2</v>
      </c>
      <c r="M89" s="15" t="s">
        <v>358</v>
      </c>
      <c r="N89" s="15" t="s">
        <v>358</v>
      </c>
      <c r="O89" s="15" t="s">
        <v>358</v>
      </c>
      <c r="P89" s="15" t="s">
        <v>358</v>
      </c>
      <c r="Q89" s="1">
        <v>53</v>
      </c>
      <c r="R89" s="1">
        <v>329.6</v>
      </c>
      <c r="S89" s="16">
        <v>776</v>
      </c>
      <c r="T89" s="17">
        <v>2.35</v>
      </c>
      <c r="U89" s="8">
        <f t="shared" si="2"/>
        <v>6.1999999999999998E-3</v>
      </c>
      <c r="V89" s="18">
        <v>70.400000000000006</v>
      </c>
    </row>
    <row r="90" spans="1:22" x14ac:dyDescent="0.55000000000000004">
      <c r="A90" s="13">
        <v>21910264301</v>
      </c>
      <c r="B90" s="15" t="s">
        <v>162</v>
      </c>
      <c r="C90" s="14">
        <v>60701</v>
      </c>
      <c r="D90" s="62" t="s">
        <v>346</v>
      </c>
      <c r="E90" s="13">
        <v>524</v>
      </c>
      <c r="F90" s="15" t="s">
        <v>297</v>
      </c>
      <c r="G90" s="62" t="s">
        <v>305</v>
      </c>
      <c r="H90" s="62" t="s">
        <v>348</v>
      </c>
      <c r="I90" s="62">
        <v>25</v>
      </c>
      <c r="J90" s="64">
        <v>41233</v>
      </c>
      <c r="K90" s="64">
        <v>41254</v>
      </c>
      <c r="L90" s="63">
        <v>3</v>
      </c>
      <c r="M90" s="15" t="s">
        <v>358</v>
      </c>
      <c r="N90" s="15" t="s">
        <v>358</v>
      </c>
      <c r="O90" s="15" t="s">
        <v>358</v>
      </c>
      <c r="P90" s="15" t="s">
        <v>358</v>
      </c>
      <c r="Q90" s="1">
        <v>48.1</v>
      </c>
      <c r="R90" s="1">
        <v>274.89999999999998</v>
      </c>
      <c r="S90" s="16">
        <v>711</v>
      </c>
      <c r="T90" s="17">
        <v>2.59</v>
      </c>
      <c r="U90" s="8">
        <f t="shared" si="2"/>
        <v>5.7000000000000002E-3</v>
      </c>
      <c r="V90" s="18">
        <v>99.3</v>
      </c>
    </row>
    <row r="91" spans="1:22" x14ac:dyDescent="0.55000000000000004">
      <c r="A91" s="13">
        <v>21910264501</v>
      </c>
      <c r="B91" s="15" t="s">
        <v>15</v>
      </c>
      <c r="C91" s="14">
        <v>61601</v>
      </c>
      <c r="D91" s="62" t="s">
        <v>346</v>
      </c>
      <c r="E91" s="13">
        <v>518</v>
      </c>
      <c r="F91" s="15" t="s">
        <v>297</v>
      </c>
      <c r="G91" s="62" t="s">
        <v>305</v>
      </c>
      <c r="H91" s="62" t="s">
        <v>348</v>
      </c>
      <c r="I91" s="62">
        <v>25</v>
      </c>
      <c r="J91" s="64">
        <v>41235</v>
      </c>
      <c r="K91" s="64">
        <v>41256</v>
      </c>
      <c r="L91" s="63">
        <v>3</v>
      </c>
      <c r="M91" s="15" t="s">
        <v>358</v>
      </c>
      <c r="N91" s="15" t="s">
        <v>358</v>
      </c>
      <c r="O91" s="15" t="s">
        <v>358</v>
      </c>
      <c r="P91" s="15" t="s">
        <v>358</v>
      </c>
      <c r="Q91" s="1">
        <v>62.4</v>
      </c>
      <c r="R91" s="1">
        <v>299.7</v>
      </c>
      <c r="S91" s="16">
        <v>786</v>
      </c>
      <c r="T91" s="17">
        <v>2.62</v>
      </c>
      <c r="U91" s="8">
        <f t="shared" si="2"/>
        <v>4.7999999999999996E-3</v>
      </c>
      <c r="V91" s="18">
        <v>96</v>
      </c>
    </row>
    <row r="92" spans="1:22" x14ac:dyDescent="0.55000000000000004">
      <c r="A92" s="13">
        <v>21910262901</v>
      </c>
      <c r="B92" s="19" t="s">
        <v>284</v>
      </c>
      <c r="C92" s="14">
        <v>62901</v>
      </c>
      <c r="D92" s="62" t="s">
        <v>346</v>
      </c>
      <c r="E92" s="13">
        <v>37</v>
      </c>
      <c r="F92" s="19" t="s">
        <v>298</v>
      </c>
      <c r="G92" s="62" t="s">
        <v>305</v>
      </c>
      <c r="H92" s="62" t="s">
        <v>348</v>
      </c>
      <c r="I92" s="62">
        <v>25</v>
      </c>
      <c r="J92" s="64">
        <v>41178</v>
      </c>
      <c r="K92" s="64">
        <v>41199</v>
      </c>
      <c r="L92" s="63">
        <v>1</v>
      </c>
      <c r="M92" s="19">
        <v>0</v>
      </c>
      <c r="N92" s="19">
        <v>15</v>
      </c>
      <c r="O92" s="19">
        <v>0</v>
      </c>
      <c r="P92" s="19">
        <v>8</v>
      </c>
      <c r="Q92" s="1">
        <v>50.9</v>
      </c>
      <c r="R92" s="23">
        <v>231</v>
      </c>
      <c r="S92" s="20">
        <v>730.5</v>
      </c>
      <c r="T92" s="21">
        <f>ROUND(S92/R92,2)</f>
        <v>3.16</v>
      </c>
      <c r="U92" s="8">
        <f t="shared" si="2"/>
        <v>4.4999999999999997E-3</v>
      </c>
      <c r="V92" s="18">
        <v>50.2</v>
      </c>
    </row>
    <row r="93" spans="1:22" x14ac:dyDescent="0.55000000000000004">
      <c r="A93" s="13">
        <v>21910263001</v>
      </c>
      <c r="B93" s="19" t="s">
        <v>289</v>
      </c>
      <c r="C93" s="14">
        <v>63001</v>
      </c>
      <c r="D93" s="62" t="s">
        <v>346</v>
      </c>
      <c r="E93" s="13">
        <v>35</v>
      </c>
      <c r="F93" s="19" t="s">
        <v>298</v>
      </c>
      <c r="G93" s="62" t="s">
        <v>305</v>
      </c>
      <c r="H93" s="62" t="s">
        <v>348</v>
      </c>
      <c r="I93" s="62">
        <v>25</v>
      </c>
      <c r="J93" s="64">
        <v>41180</v>
      </c>
      <c r="K93" s="64">
        <v>41201</v>
      </c>
      <c r="L93" s="63">
        <v>1</v>
      </c>
      <c r="M93" s="19">
        <v>0</v>
      </c>
      <c r="N93" s="19">
        <v>13</v>
      </c>
      <c r="O93" s="19">
        <v>0</v>
      </c>
      <c r="P93" s="19">
        <v>6</v>
      </c>
      <c r="Q93" s="1">
        <v>54.2</v>
      </c>
      <c r="R93" s="23">
        <v>253.7</v>
      </c>
      <c r="S93" s="20">
        <v>792</v>
      </c>
      <c r="T93" s="21">
        <f>ROUND(S93/R93,2)</f>
        <v>3.12</v>
      </c>
      <c r="U93" s="8">
        <f t="shared" si="2"/>
        <v>4.7000000000000002E-3</v>
      </c>
      <c r="V93" s="18">
        <v>38.700000000000003</v>
      </c>
    </row>
    <row r="94" spans="1:22" x14ac:dyDescent="0.55000000000000004">
      <c r="A94" s="13">
        <v>21910263301</v>
      </c>
      <c r="B94" s="15" t="s">
        <v>232</v>
      </c>
      <c r="C94" s="14">
        <v>63201</v>
      </c>
      <c r="D94" s="62" t="s">
        <v>346</v>
      </c>
      <c r="E94" s="13">
        <v>757</v>
      </c>
      <c r="F94" s="19" t="s">
        <v>298</v>
      </c>
      <c r="G94" s="62" t="s">
        <v>305</v>
      </c>
      <c r="H94" s="62" t="s">
        <v>348</v>
      </c>
      <c r="I94" s="62">
        <v>25</v>
      </c>
      <c r="J94" s="64">
        <v>41263</v>
      </c>
      <c r="K94" s="64">
        <v>41284</v>
      </c>
      <c r="L94" s="63">
        <v>4</v>
      </c>
      <c r="M94" s="15" t="s">
        <v>358</v>
      </c>
      <c r="N94" s="15" t="s">
        <v>358</v>
      </c>
      <c r="O94" s="15" t="s">
        <v>358</v>
      </c>
      <c r="P94" s="15" t="s">
        <v>358</v>
      </c>
      <c r="Q94" s="1">
        <v>52.4</v>
      </c>
      <c r="R94" s="1">
        <v>216</v>
      </c>
      <c r="S94" s="16">
        <v>554</v>
      </c>
      <c r="T94" s="17">
        <v>2.56</v>
      </c>
      <c r="U94" s="8">
        <f t="shared" si="2"/>
        <v>4.1000000000000003E-3</v>
      </c>
      <c r="V94" s="18">
        <v>80.900000000000006</v>
      </c>
    </row>
    <row r="95" spans="1:22" x14ac:dyDescent="0.55000000000000004">
      <c r="A95" s="13">
        <v>21910264701</v>
      </c>
      <c r="B95" s="15" t="s">
        <v>233</v>
      </c>
      <c r="C95" s="14">
        <v>63801</v>
      </c>
      <c r="D95" s="62" t="s">
        <v>346</v>
      </c>
      <c r="E95" s="13">
        <v>766</v>
      </c>
      <c r="F95" s="15" t="s">
        <v>297</v>
      </c>
      <c r="G95" s="62" t="s">
        <v>305</v>
      </c>
      <c r="H95" s="62" t="s">
        <v>348</v>
      </c>
      <c r="I95" s="62">
        <v>25</v>
      </c>
      <c r="J95" s="64">
        <v>41263</v>
      </c>
      <c r="K95" s="64">
        <v>41284</v>
      </c>
      <c r="L95" s="63">
        <v>4</v>
      </c>
      <c r="M95" s="15" t="s">
        <v>358</v>
      </c>
      <c r="N95" s="15" t="s">
        <v>358</v>
      </c>
      <c r="O95" s="15" t="s">
        <v>358</v>
      </c>
      <c r="P95" s="15" t="s">
        <v>358</v>
      </c>
      <c r="Q95" s="1">
        <v>55.2</v>
      </c>
      <c r="R95" s="1">
        <v>288.39999999999998</v>
      </c>
      <c r="S95" s="16">
        <v>1019</v>
      </c>
      <c r="T95" s="17">
        <v>3.53</v>
      </c>
      <c r="U95" s="8">
        <f t="shared" si="2"/>
        <v>5.1999999999999998E-3</v>
      </c>
      <c r="V95" s="18">
        <v>84.3</v>
      </c>
    </row>
    <row r="96" spans="1:22" x14ac:dyDescent="0.55000000000000004">
      <c r="A96" s="13">
        <v>21910263501</v>
      </c>
      <c r="B96" s="15" t="s">
        <v>97</v>
      </c>
      <c r="C96" s="14">
        <v>65101</v>
      </c>
      <c r="D96" s="62" t="s">
        <v>346</v>
      </c>
      <c r="E96" s="13">
        <v>879</v>
      </c>
      <c r="F96" s="19" t="s">
        <v>298</v>
      </c>
      <c r="G96" s="62" t="s">
        <v>305</v>
      </c>
      <c r="H96" s="62" t="s">
        <v>348</v>
      </c>
      <c r="I96" s="62">
        <v>25</v>
      </c>
      <c r="J96" s="64">
        <v>41289</v>
      </c>
      <c r="K96" s="64">
        <v>41310</v>
      </c>
      <c r="L96" s="63">
        <v>5</v>
      </c>
      <c r="M96" s="15" t="s">
        <v>358</v>
      </c>
      <c r="N96" s="15" t="s">
        <v>358</v>
      </c>
      <c r="O96" s="15" t="s">
        <v>358</v>
      </c>
      <c r="P96" s="15" t="s">
        <v>358</v>
      </c>
      <c r="Q96" s="1">
        <v>51.4</v>
      </c>
      <c r="R96" s="92">
        <v>392.6</v>
      </c>
      <c r="S96" s="16">
        <v>468</v>
      </c>
      <c r="T96" s="17">
        <v>1.42</v>
      </c>
      <c r="U96" s="8">
        <f t="shared" si="2"/>
        <v>7.6E-3</v>
      </c>
      <c r="V96" s="18">
        <v>89.2</v>
      </c>
    </row>
    <row r="97" spans="1:22" x14ac:dyDescent="0.55000000000000004">
      <c r="A97" s="13">
        <v>21910263201</v>
      </c>
      <c r="B97" s="15" t="s">
        <v>1</v>
      </c>
      <c r="C97" s="14">
        <v>66401</v>
      </c>
      <c r="D97" s="62" t="s">
        <v>346</v>
      </c>
      <c r="E97" s="13">
        <v>520</v>
      </c>
      <c r="F97" s="19" t="s">
        <v>298</v>
      </c>
      <c r="G97" s="62" t="s">
        <v>305</v>
      </c>
      <c r="H97" s="62" t="s">
        <v>348</v>
      </c>
      <c r="I97" s="62">
        <v>25</v>
      </c>
      <c r="J97" s="64">
        <v>41234</v>
      </c>
      <c r="K97" s="64">
        <v>41255</v>
      </c>
      <c r="L97" s="63">
        <v>3</v>
      </c>
      <c r="M97" s="15" t="s">
        <v>358</v>
      </c>
      <c r="N97" s="15" t="s">
        <v>358</v>
      </c>
      <c r="O97" s="15" t="s">
        <v>358</v>
      </c>
      <c r="P97" s="15" t="s">
        <v>358</v>
      </c>
      <c r="Q97" s="1">
        <v>43.1</v>
      </c>
      <c r="R97" s="1">
        <v>220</v>
      </c>
      <c r="S97" s="16">
        <v>531.5</v>
      </c>
      <c r="T97" s="17">
        <v>2.42</v>
      </c>
      <c r="U97" s="8">
        <f t="shared" si="2"/>
        <v>5.1000000000000004E-3</v>
      </c>
      <c r="V97" s="18">
        <v>98.9</v>
      </c>
    </row>
    <row r="98" spans="1:22" x14ac:dyDescent="0.55000000000000004">
      <c r="A98" s="13">
        <v>21910263701</v>
      </c>
      <c r="B98" s="15" t="s">
        <v>22</v>
      </c>
      <c r="C98" s="14">
        <v>68201</v>
      </c>
      <c r="D98" s="62" t="s">
        <v>346</v>
      </c>
      <c r="E98" s="13">
        <v>888</v>
      </c>
      <c r="F98" s="19" t="s">
        <v>298</v>
      </c>
      <c r="G98" s="62" t="s">
        <v>305</v>
      </c>
      <c r="H98" s="62" t="s">
        <v>348</v>
      </c>
      <c r="I98" s="62">
        <v>25</v>
      </c>
      <c r="J98" s="64">
        <v>41290</v>
      </c>
      <c r="K98" s="64">
        <v>41311</v>
      </c>
      <c r="L98" s="63">
        <v>5</v>
      </c>
      <c r="M98" s="15" t="s">
        <v>358</v>
      </c>
      <c r="N98" s="15" t="s">
        <v>358</v>
      </c>
      <c r="O98" s="15" t="s">
        <v>358</v>
      </c>
      <c r="P98" s="15" t="s">
        <v>358</v>
      </c>
      <c r="Q98" s="1">
        <v>62.8</v>
      </c>
      <c r="R98" s="1">
        <v>443.9</v>
      </c>
      <c r="S98" s="16">
        <v>781</v>
      </c>
      <c r="T98" s="17">
        <v>1.76</v>
      </c>
      <c r="U98" s="8">
        <f t="shared" ref="U98:U123" si="3">ROUND((R98/(Q98*1000)), 4)</f>
        <v>7.1000000000000004E-3</v>
      </c>
      <c r="V98" s="18">
        <v>86.8</v>
      </c>
    </row>
    <row r="99" spans="1:22" x14ac:dyDescent="0.55000000000000004">
      <c r="A99" s="13">
        <v>21910264201</v>
      </c>
      <c r="B99" s="15" t="s">
        <v>41</v>
      </c>
      <c r="C99" s="14">
        <v>70101</v>
      </c>
      <c r="D99" s="62" t="s">
        <v>346</v>
      </c>
      <c r="E99" s="13">
        <v>517</v>
      </c>
      <c r="F99" s="15" t="s">
        <v>297</v>
      </c>
      <c r="G99" s="62" t="s">
        <v>305</v>
      </c>
      <c r="H99" s="62" t="s">
        <v>348</v>
      </c>
      <c r="I99" s="90">
        <v>25</v>
      </c>
      <c r="J99" s="64">
        <v>41233</v>
      </c>
      <c r="K99" s="64">
        <v>41254</v>
      </c>
      <c r="L99" s="63">
        <v>3</v>
      </c>
      <c r="M99" s="15" t="s">
        <v>358</v>
      </c>
      <c r="N99" s="15" t="s">
        <v>358</v>
      </c>
      <c r="O99" s="15" t="s">
        <v>358</v>
      </c>
      <c r="P99" s="15" t="s">
        <v>358</v>
      </c>
      <c r="Q99" s="1">
        <v>48.7</v>
      </c>
      <c r="R99" s="1">
        <v>269</v>
      </c>
      <c r="S99" s="16">
        <v>1060</v>
      </c>
      <c r="T99" s="17">
        <v>3.94</v>
      </c>
      <c r="U99" s="8">
        <f t="shared" si="3"/>
        <v>5.4999999999999997E-3</v>
      </c>
      <c r="V99" s="18">
        <v>98.8</v>
      </c>
    </row>
    <row r="100" spans="1:22" x14ac:dyDescent="0.55000000000000004">
      <c r="A100" s="13">
        <v>21910263401</v>
      </c>
      <c r="B100" s="15" t="s">
        <v>174</v>
      </c>
      <c r="C100" s="14">
        <v>72301</v>
      </c>
      <c r="D100" s="62" t="s">
        <v>346</v>
      </c>
      <c r="E100" s="13">
        <v>874</v>
      </c>
      <c r="F100" s="19" t="s">
        <v>298</v>
      </c>
      <c r="G100" s="62" t="s">
        <v>305</v>
      </c>
      <c r="H100" s="62" t="s">
        <v>348</v>
      </c>
      <c r="I100" s="62">
        <v>25</v>
      </c>
      <c r="J100" s="64">
        <v>41289</v>
      </c>
      <c r="K100" s="64">
        <v>41310</v>
      </c>
      <c r="L100" s="63">
        <v>5</v>
      </c>
      <c r="M100" s="15" t="s">
        <v>358</v>
      </c>
      <c r="N100" s="15" t="s">
        <v>358</v>
      </c>
      <c r="O100" s="15" t="s">
        <v>358</v>
      </c>
      <c r="P100" s="15" t="s">
        <v>358</v>
      </c>
      <c r="Q100" s="1">
        <v>63.9</v>
      </c>
      <c r="R100" s="1">
        <v>285.7</v>
      </c>
      <c r="S100" s="16">
        <v>644.5</v>
      </c>
      <c r="T100" s="17">
        <v>2.2599999999999998</v>
      </c>
      <c r="U100" s="8">
        <f t="shared" si="3"/>
        <v>4.4999999999999997E-3</v>
      </c>
      <c r="V100" s="18">
        <v>89.2</v>
      </c>
    </row>
    <row r="101" spans="1:22" x14ac:dyDescent="0.55000000000000004">
      <c r="A101" s="13">
        <v>21910264401</v>
      </c>
      <c r="B101" s="15" t="s">
        <v>123</v>
      </c>
      <c r="C101" s="14">
        <v>73101</v>
      </c>
      <c r="D101" s="62" t="s">
        <v>346</v>
      </c>
      <c r="E101" s="13">
        <v>526</v>
      </c>
      <c r="F101" s="15" t="s">
        <v>297</v>
      </c>
      <c r="G101" s="62" t="s">
        <v>305</v>
      </c>
      <c r="H101" s="62" t="s">
        <v>348</v>
      </c>
      <c r="I101" s="62">
        <v>25</v>
      </c>
      <c r="J101" s="64">
        <v>41233</v>
      </c>
      <c r="K101" s="64">
        <v>41254</v>
      </c>
      <c r="L101" s="63">
        <v>3</v>
      </c>
      <c r="M101" s="15" t="s">
        <v>358</v>
      </c>
      <c r="N101" s="15" t="s">
        <v>358</v>
      </c>
      <c r="O101" s="15" t="s">
        <v>358</v>
      </c>
      <c r="P101" s="15" t="s">
        <v>358</v>
      </c>
      <c r="Q101" s="1">
        <v>50.1</v>
      </c>
      <c r="R101" s="1">
        <v>211</v>
      </c>
      <c r="S101" s="16">
        <v>1150.5</v>
      </c>
      <c r="T101" s="17">
        <v>5.45</v>
      </c>
      <c r="U101" s="8">
        <f t="shared" si="3"/>
        <v>4.1999999999999997E-3</v>
      </c>
      <c r="V101" s="18">
        <v>98.9</v>
      </c>
    </row>
    <row r="102" spans="1:22" x14ac:dyDescent="0.55000000000000004">
      <c r="A102" s="13">
        <v>21910264601</v>
      </c>
      <c r="B102" s="15" t="s">
        <v>84</v>
      </c>
      <c r="C102" s="14">
        <v>73201</v>
      </c>
      <c r="D102" s="62" t="s">
        <v>346</v>
      </c>
      <c r="E102" s="13">
        <v>762</v>
      </c>
      <c r="F102" s="15" t="s">
        <v>297</v>
      </c>
      <c r="G102" s="62" t="s">
        <v>305</v>
      </c>
      <c r="H102" s="62" t="s">
        <v>348</v>
      </c>
      <c r="I102" s="62">
        <v>25</v>
      </c>
      <c r="J102" s="64">
        <v>41261</v>
      </c>
      <c r="K102" s="64">
        <v>41282</v>
      </c>
      <c r="L102" s="63">
        <v>4</v>
      </c>
      <c r="M102" s="15" t="s">
        <v>358</v>
      </c>
      <c r="N102" s="15" t="s">
        <v>358</v>
      </c>
      <c r="O102" s="15" t="s">
        <v>358</v>
      </c>
      <c r="P102" s="15" t="s">
        <v>358</v>
      </c>
      <c r="Q102" s="1">
        <v>57.8</v>
      </c>
      <c r="R102" s="1">
        <v>247</v>
      </c>
      <c r="S102" s="16">
        <v>774.5</v>
      </c>
      <c r="T102" s="17">
        <v>3.14</v>
      </c>
      <c r="U102" s="8">
        <f t="shared" si="3"/>
        <v>4.3E-3</v>
      </c>
      <c r="V102" s="18">
        <v>93.7</v>
      </c>
    </row>
    <row r="103" spans="1:22" x14ac:dyDescent="0.55000000000000004">
      <c r="A103" s="13">
        <v>21910264101</v>
      </c>
      <c r="B103" s="15" t="s">
        <v>159</v>
      </c>
      <c r="C103" s="14">
        <v>74401</v>
      </c>
      <c r="D103" s="62" t="s">
        <v>346</v>
      </c>
      <c r="E103" s="13">
        <v>528</v>
      </c>
      <c r="F103" s="15" t="s">
        <v>297</v>
      </c>
      <c r="G103" s="62" t="s">
        <v>305</v>
      </c>
      <c r="H103" s="62" t="s">
        <v>348</v>
      </c>
      <c r="I103" s="90">
        <v>25</v>
      </c>
      <c r="J103" s="64">
        <v>41232</v>
      </c>
      <c r="K103" s="64">
        <v>41253</v>
      </c>
      <c r="L103" s="63">
        <v>3</v>
      </c>
      <c r="M103" s="15" t="s">
        <v>358</v>
      </c>
      <c r="N103" s="15" t="s">
        <v>358</v>
      </c>
      <c r="O103" s="15" t="s">
        <v>358</v>
      </c>
      <c r="P103" s="15" t="s">
        <v>358</v>
      </c>
      <c r="Q103" s="1">
        <v>45.5</v>
      </c>
      <c r="R103" s="1">
        <v>336.3</v>
      </c>
      <c r="S103" s="16">
        <v>955</v>
      </c>
      <c r="T103" s="17">
        <v>2.84</v>
      </c>
      <c r="U103" s="8">
        <f t="shared" si="3"/>
        <v>7.4000000000000003E-3</v>
      </c>
      <c r="V103" s="18">
        <v>98</v>
      </c>
    </row>
    <row r="104" spans="1:22" x14ac:dyDescent="0.55000000000000004">
      <c r="A104" s="13">
        <v>21910264001</v>
      </c>
      <c r="B104" s="15" t="s">
        <v>208</v>
      </c>
      <c r="C104" s="14">
        <v>80601</v>
      </c>
      <c r="D104" s="62" t="s">
        <v>346</v>
      </c>
      <c r="E104" s="13">
        <v>288</v>
      </c>
      <c r="F104" s="15" t="s">
        <v>297</v>
      </c>
      <c r="G104" s="62" t="s">
        <v>305</v>
      </c>
      <c r="H104" s="62" t="s">
        <v>348</v>
      </c>
      <c r="I104" s="62">
        <v>25</v>
      </c>
      <c r="J104" s="64">
        <v>41206</v>
      </c>
      <c r="K104" s="64">
        <v>41227</v>
      </c>
      <c r="L104" s="63">
        <v>2</v>
      </c>
      <c r="M104" s="15" t="s">
        <v>358</v>
      </c>
      <c r="N104" s="15" t="s">
        <v>358</v>
      </c>
      <c r="O104" s="15" t="s">
        <v>358</v>
      </c>
      <c r="P104" s="15" t="s">
        <v>358</v>
      </c>
      <c r="Q104" s="1">
        <v>54.4</v>
      </c>
      <c r="R104" s="1">
        <v>424.4</v>
      </c>
      <c r="S104" s="16">
        <v>744</v>
      </c>
      <c r="T104" s="17">
        <v>1.75</v>
      </c>
      <c r="U104" s="8">
        <f t="shared" si="3"/>
        <v>7.7999999999999996E-3</v>
      </c>
      <c r="V104" s="18">
        <v>71.400000000000006</v>
      </c>
    </row>
    <row r="105" spans="1:22" x14ac:dyDescent="0.55000000000000004">
      <c r="A105" s="13">
        <v>21910265101</v>
      </c>
      <c r="B105" s="15" t="s">
        <v>105</v>
      </c>
      <c r="C105" s="14">
        <v>59201</v>
      </c>
      <c r="D105" s="62" t="s">
        <v>346</v>
      </c>
      <c r="E105" s="13">
        <v>546</v>
      </c>
      <c r="F105" s="19" t="s">
        <v>298</v>
      </c>
      <c r="G105" s="62" t="s">
        <v>305</v>
      </c>
      <c r="H105" s="62" t="s">
        <v>348</v>
      </c>
      <c r="I105" s="62">
        <v>250</v>
      </c>
      <c r="J105" s="64">
        <v>41232</v>
      </c>
      <c r="K105" s="64">
        <v>41253</v>
      </c>
      <c r="L105" s="63">
        <v>3</v>
      </c>
      <c r="M105" s="15" t="s">
        <v>358</v>
      </c>
      <c r="N105" s="15" t="s">
        <v>358</v>
      </c>
      <c r="O105" s="15" t="s">
        <v>358</v>
      </c>
      <c r="P105" s="15" t="s">
        <v>358</v>
      </c>
      <c r="Q105" s="1">
        <v>50.5</v>
      </c>
      <c r="R105" s="1">
        <v>244.4</v>
      </c>
      <c r="S105" s="16">
        <v>577.5</v>
      </c>
      <c r="T105" s="17">
        <v>2.36</v>
      </c>
      <c r="U105" s="8">
        <f t="shared" si="3"/>
        <v>4.7999999999999996E-3</v>
      </c>
      <c r="V105" s="18">
        <v>99.1</v>
      </c>
    </row>
    <row r="106" spans="1:22" x14ac:dyDescent="0.55000000000000004">
      <c r="A106" s="13">
        <v>21910266701</v>
      </c>
      <c r="B106" s="15" t="s">
        <v>21</v>
      </c>
      <c r="C106" s="14">
        <v>60001</v>
      </c>
      <c r="D106" s="62" t="s">
        <v>346</v>
      </c>
      <c r="E106" s="13">
        <v>895</v>
      </c>
      <c r="F106" s="15" t="s">
        <v>297</v>
      </c>
      <c r="G106" s="62" t="s">
        <v>305</v>
      </c>
      <c r="H106" s="62" t="s">
        <v>348</v>
      </c>
      <c r="I106" s="62">
        <v>250</v>
      </c>
      <c r="J106" s="64">
        <v>41290</v>
      </c>
      <c r="K106" s="64">
        <v>41311</v>
      </c>
      <c r="L106" s="63">
        <v>5</v>
      </c>
      <c r="M106" s="15" t="s">
        <v>358</v>
      </c>
      <c r="N106" s="15" t="s">
        <v>358</v>
      </c>
      <c r="O106" s="15" t="s">
        <v>358</v>
      </c>
      <c r="P106" s="15" t="s">
        <v>358</v>
      </c>
      <c r="Q106" s="1">
        <v>41.5</v>
      </c>
      <c r="R106" s="1">
        <v>335.4</v>
      </c>
      <c r="S106" s="16">
        <v>606.5</v>
      </c>
      <c r="T106" s="17">
        <v>1.81</v>
      </c>
      <c r="U106" s="8">
        <f t="shared" si="3"/>
        <v>8.0999999999999996E-3</v>
      </c>
      <c r="V106" s="18">
        <v>85.9</v>
      </c>
    </row>
    <row r="107" spans="1:22" x14ac:dyDescent="0.55000000000000004">
      <c r="A107" s="13">
        <v>21910265501</v>
      </c>
      <c r="B107" s="15" t="s">
        <v>92</v>
      </c>
      <c r="C107" s="14">
        <v>60201</v>
      </c>
      <c r="D107" s="62" t="s">
        <v>346</v>
      </c>
      <c r="E107" s="13">
        <v>909</v>
      </c>
      <c r="F107" s="19" t="s">
        <v>298</v>
      </c>
      <c r="G107" s="62" t="s">
        <v>305</v>
      </c>
      <c r="H107" s="62" t="s">
        <v>348</v>
      </c>
      <c r="I107" s="62">
        <v>250</v>
      </c>
      <c r="J107" s="64">
        <v>41289</v>
      </c>
      <c r="K107" s="64">
        <v>41310</v>
      </c>
      <c r="L107" s="63">
        <v>5</v>
      </c>
      <c r="M107" s="15" t="s">
        <v>358</v>
      </c>
      <c r="N107" s="15" t="s">
        <v>358</v>
      </c>
      <c r="O107" s="15" t="s">
        <v>358</v>
      </c>
      <c r="P107" s="15" t="s">
        <v>358</v>
      </c>
      <c r="Q107" s="1">
        <v>48.8</v>
      </c>
      <c r="R107" s="1">
        <v>245</v>
      </c>
      <c r="S107" s="16">
        <v>427</v>
      </c>
      <c r="T107" s="17">
        <v>1.74</v>
      </c>
      <c r="U107" s="8">
        <f t="shared" si="3"/>
        <v>5.0000000000000001E-3</v>
      </c>
      <c r="V107" s="18">
        <v>88.2</v>
      </c>
    </row>
    <row r="108" spans="1:22" x14ac:dyDescent="0.55000000000000004">
      <c r="A108" s="13">
        <v>21910265301</v>
      </c>
      <c r="B108" s="15" t="s">
        <v>142</v>
      </c>
      <c r="C108" s="14">
        <v>60401</v>
      </c>
      <c r="D108" s="62" t="s">
        <v>346</v>
      </c>
      <c r="E108" s="13">
        <v>894</v>
      </c>
      <c r="F108" s="19" t="s">
        <v>298</v>
      </c>
      <c r="G108" s="62" t="s">
        <v>305</v>
      </c>
      <c r="H108" s="62" t="s">
        <v>348</v>
      </c>
      <c r="I108" s="62">
        <v>250</v>
      </c>
      <c r="J108" s="64">
        <v>41288</v>
      </c>
      <c r="K108" s="64">
        <v>41309</v>
      </c>
      <c r="L108" s="63">
        <v>5</v>
      </c>
      <c r="M108" s="15" t="s">
        <v>358</v>
      </c>
      <c r="N108" s="15" t="s">
        <v>358</v>
      </c>
      <c r="O108" s="15" t="s">
        <v>358</v>
      </c>
      <c r="P108" s="15" t="s">
        <v>358</v>
      </c>
      <c r="Q108" s="1">
        <v>49.4</v>
      </c>
      <c r="R108" s="1">
        <v>256.60000000000002</v>
      </c>
      <c r="S108" s="16">
        <v>673.5</v>
      </c>
      <c r="T108" s="17">
        <v>2.62</v>
      </c>
      <c r="U108" s="8">
        <f t="shared" si="3"/>
        <v>5.1999999999999998E-3</v>
      </c>
      <c r="V108" s="18">
        <v>89.5</v>
      </c>
    </row>
    <row r="109" spans="1:22" x14ac:dyDescent="0.55000000000000004">
      <c r="A109" s="13">
        <v>21910265201</v>
      </c>
      <c r="B109" s="15" t="s">
        <v>3</v>
      </c>
      <c r="C109" s="14">
        <v>62201</v>
      </c>
      <c r="D109" s="62" t="s">
        <v>346</v>
      </c>
      <c r="E109" s="13">
        <v>771</v>
      </c>
      <c r="F109" s="19" t="s">
        <v>298</v>
      </c>
      <c r="G109" s="62" t="s">
        <v>305</v>
      </c>
      <c r="H109" s="62" t="s">
        <v>348</v>
      </c>
      <c r="I109" s="62">
        <v>250</v>
      </c>
      <c r="J109" s="64">
        <v>41262</v>
      </c>
      <c r="K109" s="64">
        <v>41283</v>
      </c>
      <c r="L109" s="63">
        <v>4</v>
      </c>
      <c r="M109" s="15" t="s">
        <v>358</v>
      </c>
      <c r="N109" s="15" t="s">
        <v>358</v>
      </c>
      <c r="O109" s="15" t="s">
        <v>358</v>
      </c>
      <c r="P109" s="15" t="s">
        <v>358</v>
      </c>
      <c r="Q109" s="1">
        <v>29.3</v>
      </c>
      <c r="R109" s="1">
        <v>152.30000000000001</v>
      </c>
      <c r="S109" s="16">
        <v>223.6</v>
      </c>
      <c r="T109" s="17">
        <v>1.47</v>
      </c>
      <c r="U109" s="8">
        <f t="shared" si="3"/>
        <v>5.1999999999999998E-3</v>
      </c>
      <c r="V109" s="18">
        <v>85.7</v>
      </c>
    </row>
    <row r="110" spans="1:22" x14ac:dyDescent="0.55000000000000004">
      <c r="A110" s="13">
        <v>21910266601</v>
      </c>
      <c r="B110" s="15" t="s">
        <v>94</v>
      </c>
      <c r="C110" s="14">
        <v>62701</v>
      </c>
      <c r="D110" s="62" t="s">
        <v>346</v>
      </c>
      <c r="E110" s="13">
        <v>900</v>
      </c>
      <c r="F110" s="15" t="s">
        <v>297</v>
      </c>
      <c r="G110" s="62" t="s">
        <v>305</v>
      </c>
      <c r="H110" s="62" t="s">
        <v>348</v>
      </c>
      <c r="I110" s="62">
        <v>250</v>
      </c>
      <c r="J110" s="64">
        <v>41289</v>
      </c>
      <c r="K110" s="64">
        <v>41310</v>
      </c>
      <c r="L110" s="63">
        <v>5</v>
      </c>
      <c r="M110" s="15" t="s">
        <v>358</v>
      </c>
      <c r="N110" s="15" t="s">
        <v>358</v>
      </c>
      <c r="O110" s="15" t="s">
        <v>358</v>
      </c>
      <c r="P110" s="15" t="s">
        <v>358</v>
      </c>
      <c r="Q110" s="91">
        <v>47.3</v>
      </c>
      <c r="R110" s="1">
        <v>381.2</v>
      </c>
      <c r="S110" s="16">
        <v>695</v>
      </c>
      <c r="T110" s="17">
        <v>1.82</v>
      </c>
      <c r="U110" s="8">
        <f t="shared" si="3"/>
        <v>8.0999999999999996E-3</v>
      </c>
      <c r="V110" s="18">
        <v>91.2</v>
      </c>
    </row>
    <row r="111" spans="1:22" x14ac:dyDescent="0.55000000000000004">
      <c r="A111" s="13">
        <v>21910264901</v>
      </c>
      <c r="B111" s="19" t="s">
        <v>275</v>
      </c>
      <c r="C111" s="14">
        <v>64901</v>
      </c>
      <c r="D111" s="62" t="s">
        <v>346</v>
      </c>
      <c r="E111" s="13">
        <v>62</v>
      </c>
      <c r="F111" s="19" t="s">
        <v>298</v>
      </c>
      <c r="G111" s="62" t="s">
        <v>305</v>
      </c>
      <c r="H111" s="62" t="s">
        <v>348</v>
      </c>
      <c r="I111" s="62">
        <v>250</v>
      </c>
      <c r="J111" s="64">
        <v>41176</v>
      </c>
      <c r="K111" s="64">
        <v>41197</v>
      </c>
      <c r="L111" s="63">
        <v>1</v>
      </c>
      <c r="M111" s="19">
        <v>0</v>
      </c>
      <c r="N111" s="19">
        <v>16</v>
      </c>
      <c r="O111" s="19">
        <v>0</v>
      </c>
      <c r="P111" s="19">
        <v>10</v>
      </c>
      <c r="Q111" s="1">
        <v>47.9</v>
      </c>
      <c r="R111" s="23">
        <v>217.1</v>
      </c>
      <c r="S111" s="20">
        <v>481.59999999999997</v>
      </c>
      <c r="T111" s="21">
        <f>ROUND(S111/R111,2)</f>
        <v>2.2200000000000002</v>
      </c>
      <c r="U111" s="8">
        <f t="shared" si="3"/>
        <v>4.4999999999999997E-3</v>
      </c>
      <c r="V111" s="18">
        <v>61.4</v>
      </c>
    </row>
    <row r="112" spans="1:22" x14ac:dyDescent="0.55000000000000004">
      <c r="A112" s="13">
        <v>21910265701</v>
      </c>
      <c r="B112" s="15" t="s">
        <v>239</v>
      </c>
      <c r="C112" s="14">
        <v>65301</v>
      </c>
      <c r="D112" s="62" t="s">
        <v>346</v>
      </c>
      <c r="E112" s="13">
        <v>902</v>
      </c>
      <c r="F112" s="19" t="s">
        <v>298</v>
      </c>
      <c r="G112" s="62" t="s">
        <v>305</v>
      </c>
      <c r="H112" s="62" t="s">
        <v>348</v>
      </c>
      <c r="I112" s="62">
        <v>250</v>
      </c>
      <c r="J112" s="64">
        <v>41290</v>
      </c>
      <c r="K112" s="64">
        <v>41311</v>
      </c>
      <c r="L112" s="63">
        <v>5</v>
      </c>
      <c r="M112" s="15" t="s">
        <v>358</v>
      </c>
      <c r="N112" s="15" t="s">
        <v>358</v>
      </c>
      <c r="O112" s="15" t="s">
        <v>358</v>
      </c>
      <c r="P112" s="15" t="s">
        <v>358</v>
      </c>
      <c r="Q112" s="1">
        <v>47.9</v>
      </c>
      <c r="R112" s="1">
        <v>331.4</v>
      </c>
      <c r="S112" s="16">
        <v>432</v>
      </c>
      <c r="T112" s="17">
        <v>1.3</v>
      </c>
      <c r="U112" s="8">
        <f t="shared" si="3"/>
        <v>6.8999999999999999E-3</v>
      </c>
      <c r="V112" s="18">
        <v>84.6</v>
      </c>
    </row>
    <row r="113" spans="1:23" x14ac:dyDescent="0.55000000000000004">
      <c r="A113" s="13">
        <v>21910265901</v>
      </c>
      <c r="B113" s="19" t="s">
        <v>283</v>
      </c>
      <c r="C113" s="14">
        <v>65901</v>
      </c>
      <c r="D113" s="62" t="s">
        <v>346</v>
      </c>
      <c r="E113" s="13">
        <v>57</v>
      </c>
      <c r="F113" s="15" t="s">
        <v>297</v>
      </c>
      <c r="G113" s="62" t="s">
        <v>305</v>
      </c>
      <c r="H113" s="62" t="s">
        <v>348</v>
      </c>
      <c r="I113" s="62">
        <v>250</v>
      </c>
      <c r="J113" s="64">
        <v>41177</v>
      </c>
      <c r="K113" s="64">
        <v>41198</v>
      </c>
      <c r="L113" s="63">
        <v>1</v>
      </c>
      <c r="M113" s="19">
        <v>0</v>
      </c>
      <c r="N113" s="19">
        <v>16</v>
      </c>
      <c r="O113" s="19">
        <v>0</v>
      </c>
      <c r="P113" s="19">
        <v>9</v>
      </c>
      <c r="Q113" s="1">
        <v>41.1</v>
      </c>
      <c r="R113" s="23">
        <v>158.30000000000001</v>
      </c>
      <c r="S113" s="20">
        <v>429.4</v>
      </c>
      <c r="T113" s="21">
        <f>ROUND(S113/R113,2)</f>
        <v>2.71</v>
      </c>
      <c r="U113" s="8">
        <f t="shared" si="3"/>
        <v>3.8999999999999998E-3</v>
      </c>
      <c r="V113" s="18">
        <v>52</v>
      </c>
    </row>
    <row r="114" spans="1:23" x14ac:dyDescent="0.55000000000000004">
      <c r="A114" s="13">
        <v>21910266301</v>
      </c>
      <c r="B114" s="15" t="s">
        <v>0</v>
      </c>
      <c r="C114" s="14">
        <v>66001</v>
      </c>
      <c r="D114" s="62" t="s">
        <v>346</v>
      </c>
      <c r="E114" s="13">
        <v>542</v>
      </c>
      <c r="F114" s="15" t="s">
        <v>297</v>
      </c>
      <c r="G114" s="62" t="s">
        <v>305</v>
      </c>
      <c r="H114" s="62" t="s">
        <v>348</v>
      </c>
      <c r="I114" s="62">
        <v>250</v>
      </c>
      <c r="J114" s="64">
        <v>41234</v>
      </c>
      <c r="K114" s="64">
        <v>41255</v>
      </c>
      <c r="L114" s="63">
        <v>3</v>
      </c>
      <c r="M114" s="15" t="s">
        <v>358</v>
      </c>
      <c r="N114" s="15" t="s">
        <v>358</v>
      </c>
      <c r="O114" s="15" t="s">
        <v>358</v>
      </c>
      <c r="P114" s="15" t="s">
        <v>358</v>
      </c>
      <c r="Q114" s="1">
        <v>41.1</v>
      </c>
      <c r="R114" s="1">
        <v>193.3</v>
      </c>
      <c r="S114" s="16">
        <v>259.95</v>
      </c>
      <c r="T114" s="17">
        <v>1.34</v>
      </c>
      <c r="U114" s="8">
        <f t="shared" si="3"/>
        <v>4.7000000000000002E-3</v>
      </c>
      <c r="V114" s="18">
        <v>99</v>
      </c>
    </row>
    <row r="115" spans="1:23" x14ac:dyDescent="0.55000000000000004">
      <c r="A115" s="13">
        <v>21910265801</v>
      </c>
      <c r="B115" s="15" t="s">
        <v>104</v>
      </c>
      <c r="C115" s="14">
        <v>66101</v>
      </c>
      <c r="D115" s="62" t="s">
        <v>346</v>
      </c>
      <c r="E115" s="13">
        <v>908</v>
      </c>
      <c r="F115" s="19" t="s">
        <v>298</v>
      </c>
      <c r="G115" s="62" t="s">
        <v>305</v>
      </c>
      <c r="H115" s="62" t="s">
        <v>348</v>
      </c>
      <c r="I115" s="90">
        <v>250</v>
      </c>
      <c r="J115" s="64">
        <v>41291</v>
      </c>
      <c r="K115" s="64">
        <v>41312</v>
      </c>
      <c r="L115" s="63">
        <v>5</v>
      </c>
      <c r="M115" s="15" t="s">
        <v>358</v>
      </c>
      <c r="N115" s="15" t="s">
        <v>358</v>
      </c>
      <c r="O115" s="15" t="s">
        <v>358</v>
      </c>
      <c r="P115" s="15" t="s">
        <v>358</v>
      </c>
      <c r="Q115" s="1">
        <v>52.3</v>
      </c>
      <c r="R115" s="1">
        <v>282.7</v>
      </c>
      <c r="S115" s="16">
        <v>1148.5</v>
      </c>
      <c r="T115" s="17">
        <v>4.0599999999999996</v>
      </c>
      <c r="U115" s="8">
        <f t="shared" si="3"/>
        <v>5.4000000000000003E-3</v>
      </c>
      <c r="V115" s="18">
        <v>88</v>
      </c>
    </row>
    <row r="116" spans="1:23" x14ac:dyDescent="0.55000000000000004">
      <c r="A116" s="13">
        <v>21910265401</v>
      </c>
      <c r="B116" s="15" t="s">
        <v>99</v>
      </c>
      <c r="C116" s="14">
        <v>67801</v>
      </c>
      <c r="D116" s="62" t="s">
        <v>346</v>
      </c>
      <c r="E116" s="13">
        <v>905</v>
      </c>
      <c r="F116" s="19" t="s">
        <v>298</v>
      </c>
      <c r="G116" s="62" t="s">
        <v>305</v>
      </c>
      <c r="H116" s="62" t="s">
        <v>348</v>
      </c>
      <c r="I116" s="62">
        <v>250</v>
      </c>
      <c r="J116" s="64">
        <v>41289</v>
      </c>
      <c r="K116" s="64">
        <v>41310</v>
      </c>
      <c r="L116" s="63">
        <v>5</v>
      </c>
      <c r="M116" s="15" t="s">
        <v>358</v>
      </c>
      <c r="N116" s="15" t="s">
        <v>358</v>
      </c>
      <c r="O116" s="15" t="s">
        <v>358</v>
      </c>
      <c r="P116" s="15" t="s">
        <v>358</v>
      </c>
      <c r="Q116" s="1">
        <v>61.5</v>
      </c>
      <c r="R116" s="1">
        <v>362.3</v>
      </c>
      <c r="S116" s="16">
        <v>691.5</v>
      </c>
      <c r="T116" s="17">
        <v>1.91</v>
      </c>
      <c r="U116" s="8">
        <f t="shared" si="3"/>
        <v>5.8999999999999999E-3</v>
      </c>
      <c r="V116" s="18">
        <v>89.3</v>
      </c>
    </row>
    <row r="117" spans="1:23" x14ac:dyDescent="0.55000000000000004">
      <c r="A117" s="13">
        <v>21910266201</v>
      </c>
      <c r="B117" s="15" t="s">
        <v>46</v>
      </c>
      <c r="C117" s="14">
        <v>70501</v>
      </c>
      <c r="D117" s="62" t="s">
        <v>346</v>
      </c>
      <c r="E117" s="13">
        <v>539</v>
      </c>
      <c r="F117" s="15" t="s">
        <v>297</v>
      </c>
      <c r="G117" s="62" t="s">
        <v>305</v>
      </c>
      <c r="H117" s="62" t="s">
        <v>348</v>
      </c>
      <c r="I117" s="62">
        <v>250</v>
      </c>
      <c r="J117" s="64">
        <v>41234</v>
      </c>
      <c r="K117" s="64">
        <v>41255</v>
      </c>
      <c r="L117" s="63">
        <v>3</v>
      </c>
      <c r="M117" s="15" t="s">
        <v>358</v>
      </c>
      <c r="N117" s="15" t="s">
        <v>358</v>
      </c>
      <c r="O117" s="15" t="s">
        <v>358</v>
      </c>
      <c r="P117" s="15" t="s">
        <v>358</v>
      </c>
      <c r="Q117" s="1">
        <v>52.4</v>
      </c>
      <c r="R117" s="1">
        <v>248.6</v>
      </c>
      <c r="S117" s="16">
        <v>615.5</v>
      </c>
      <c r="T117" s="17">
        <v>2.48</v>
      </c>
      <c r="U117" s="8">
        <f t="shared" si="3"/>
        <v>4.7000000000000002E-3</v>
      </c>
      <c r="V117" s="18">
        <v>99.2</v>
      </c>
    </row>
    <row r="118" spans="1:23" x14ac:dyDescent="0.55000000000000004">
      <c r="A118" s="13">
        <v>21910266401</v>
      </c>
      <c r="B118" s="15" t="s">
        <v>237</v>
      </c>
      <c r="C118" s="14">
        <v>71401</v>
      </c>
      <c r="D118" s="62" t="s">
        <v>346</v>
      </c>
      <c r="E118" s="13">
        <v>780</v>
      </c>
      <c r="F118" s="15" t="s">
        <v>297</v>
      </c>
      <c r="G118" s="62" t="s">
        <v>305</v>
      </c>
      <c r="H118" s="62" t="s">
        <v>348</v>
      </c>
      <c r="I118" s="62">
        <v>250</v>
      </c>
      <c r="J118" s="64">
        <v>41267</v>
      </c>
      <c r="K118" s="64">
        <v>41288</v>
      </c>
      <c r="L118" s="63">
        <v>4</v>
      </c>
      <c r="M118" s="15" t="s">
        <v>358</v>
      </c>
      <c r="N118" s="15" t="s">
        <v>358</v>
      </c>
      <c r="O118" s="15" t="s">
        <v>358</v>
      </c>
      <c r="P118" s="15" t="s">
        <v>358</v>
      </c>
      <c r="Q118" s="1">
        <v>53.4</v>
      </c>
      <c r="R118" s="1">
        <v>309.10000000000002</v>
      </c>
      <c r="S118" s="16">
        <v>1119.5</v>
      </c>
      <c r="T118" s="17">
        <v>3.62</v>
      </c>
      <c r="U118" s="8">
        <f t="shared" si="3"/>
        <v>5.7999999999999996E-3</v>
      </c>
      <c r="V118" s="18">
        <v>75.099999999999994</v>
      </c>
    </row>
    <row r="119" spans="1:23" x14ac:dyDescent="0.55000000000000004">
      <c r="A119" s="13">
        <v>21910265001</v>
      </c>
      <c r="B119" s="15" t="s">
        <v>217</v>
      </c>
      <c r="C119" s="14">
        <v>71701</v>
      </c>
      <c r="D119" s="62" t="s">
        <v>346</v>
      </c>
      <c r="E119" s="13">
        <v>299</v>
      </c>
      <c r="F119" s="19" t="s">
        <v>298</v>
      </c>
      <c r="G119" s="62" t="s">
        <v>305</v>
      </c>
      <c r="H119" s="62" t="s">
        <v>348</v>
      </c>
      <c r="I119" s="62">
        <v>250</v>
      </c>
      <c r="J119" s="64">
        <v>41207</v>
      </c>
      <c r="K119" s="64">
        <v>41228</v>
      </c>
      <c r="L119" s="63">
        <v>2</v>
      </c>
      <c r="M119" s="15" t="s">
        <v>358</v>
      </c>
      <c r="N119" s="15" t="s">
        <v>358</v>
      </c>
      <c r="O119" s="15" t="s">
        <v>358</v>
      </c>
      <c r="P119" s="15" t="s">
        <v>358</v>
      </c>
      <c r="Q119" s="1">
        <v>55.9</v>
      </c>
      <c r="R119" s="1">
        <v>167.9</v>
      </c>
      <c r="S119" s="16">
        <v>403.4</v>
      </c>
      <c r="T119" s="17">
        <v>2.4</v>
      </c>
      <c r="U119" s="8">
        <f t="shared" si="3"/>
        <v>3.0000000000000001E-3</v>
      </c>
      <c r="V119" s="18">
        <v>77.3</v>
      </c>
    </row>
    <row r="120" spans="1:23" x14ac:dyDescent="0.55000000000000004">
      <c r="A120" s="13">
        <v>21910266801</v>
      </c>
      <c r="B120" s="15" t="s">
        <v>168</v>
      </c>
      <c r="C120" s="14">
        <v>71801</v>
      </c>
      <c r="D120" s="62" t="s">
        <v>346</v>
      </c>
      <c r="E120" s="13">
        <v>908</v>
      </c>
      <c r="F120" s="15" t="s">
        <v>297</v>
      </c>
      <c r="G120" s="62" t="s">
        <v>305</v>
      </c>
      <c r="H120" s="62" t="s">
        <v>348</v>
      </c>
      <c r="I120" s="62">
        <v>250</v>
      </c>
      <c r="J120" s="64">
        <v>41291</v>
      </c>
      <c r="K120" s="64">
        <v>41312</v>
      </c>
      <c r="L120" s="63">
        <v>5</v>
      </c>
      <c r="M120" s="15" t="s">
        <v>358</v>
      </c>
      <c r="N120" s="15" t="s">
        <v>358</v>
      </c>
      <c r="O120" s="15" t="s">
        <v>358</v>
      </c>
      <c r="P120" s="15" t="s">
        <v>358</v>
      </c>
      <c r="Q120" s="1">
        <v>53.2</v>
      </c>
      <c r="R120" s="1">
        <v>314.7</v>
      </c>
      <c r="S120" s="16">
        <v>687</v>
      </c>
      <c r="T120" s="17">
        <v>2.1800000000000002</v>
      </c>
      <c r="U120" s="8">
        <f t="shared" si="3"/>
        <v>5.8999999999999999E-3</v>
      </c>
      <c r="V120" s="18">
        <v>86.6</v>
      </c>
    </row>
    <row r="121" spans="1:23" x14ac:dyDescent="0.55000000000000004">
      <c r="A121" s="13">
        <v>21910266501</v>
      </c>
      <c r="B121" s="15" t="s">
        <v>88</v>
      </c>
      <c r="C121" s="14">
        <v>73301</v>
      </c>
      <c r="D121" s="90" t="s">
        <v>346</v>
      </c>
      <c r="E121" s="13">
        <v>894</v>
      </c>
      <c r="F121" s="15" t="s">
        <v>297</v>
      </c>
      <c r="G121" s="62" t="s">
        <v>305</v>
      </c>
      <c r="H121" s="90" t="s">
        <v>348</v>
      </c>
      <c r="I121" s="90">
        <v>250</v>
      </c>
      <c r="J121" s="64">
        <v>41288</v>
      </c>
      <c r="K121" s="64">
        <v>41309</v>
      </c>
      <c r="L121" s="63">
        <v>5</v>
      </c>
      <c r="M121" s="15" t="s">
        <v>358</v>
      </c>
      <c r="N121" s="15" t="s">
        <v>358</v>
      </c>
      <c r="O121" s="15" t="s">
        <v>358</v>
      </c>
      <c r="P121" s="15" t="s">
        <v>358</v>
      </c>
      <c r="Q121" s="1">
        <v>47.4</v>
      </c>
      <c r="R121" s="1">
        <v>298.10000000000002</v>
      </c>
      <c r="S121" s="16">
        <v>658.5</v>
      </c>
      <c r="T121" s="17">
        <v>2.21</v>
      </c>
      <c r="U121" s="8">
        <f t="shared" si="3"/>
        <v>6.3E-3</v>
      </c>
      <c r="V121" s="18">
        <v>89.5</v>
      </c>
    </row>
    <row r="122" spans="1:23" x14ac:dyDescent="0.55000000000000004">
      <c r="A122" s="13">
        <v>21910266001</v>
      </c>
      <c r="B122" s="15" t="s">
        <v>219</v>
      </c>
      <c r="C122" s="14">
        <v>73701</v>
      </c>
      <c r="D122" s="62" t="s">
        <v>346</v>
      </c>
      <c r="E122" s="13">
        <v>305</v>
      </c>
      <c r="F122" s="15" t="s">
        <v>297</v>
      </c>
      <c r="G122" s="62" t="s">
        <v>305</v>
      </c>
      <c r="H122" s="62" t="s">
        <v>348</v>
      </c>
      <c r="I122" s="62">
        <v>250</v>
      </c>
      <c r="J122" s="64">
        <v>41207</v>
      </c>
      <c r="K122" s="64">
        <v>41228</v>
      </c>
      <c r="L122" s="63">
        <v>2</v>
      </c>
      <c r="M122" s="15" t="s">
        <v>358</v>
      </c>
      <c r="N122" s="15" t="s">
        <v>358</v>
      </c>
      <c r="O122" s="15" t="s">
        <v>358</v>
      </c>
      <c r="P122" s="15" t="s">
        <v>358</v>
      </c>
      <c r="Q122" s="1">
        <v>48.4</v>
      </c>
      <c r="R122" s="1">
        <v>273.60000000000002</v>
      </c>
      <c r="S122" s="16">
        <v>630.5</v>
      </c>
      <c r="T122" s="17">
        <v>2.2999999999999998</v>
      </c>
      <c r="U122" s="8">
        <f t="shared" si="3"/>
        <v>5.7000000000000002E-3</v>
      </c>
      <c r="V122" s="18">
        <v>73.3</v>
      </c>
    </row>
    <row r="123" spans="1:23" x14ac:dyDescent="0.55000000000000004">
      <c r="A123" s="13">
        <v>21910266101</v>
      </c>
      <c r="B123" s="15" t="s">
        <v>7</v>
      </c>
      <c r="C123" s="14">
        <v>81801</v>
      </c>
      <c r="D123" s="62" t="s">
        <v>346</v>
      </c>
      <c r="E123" s="13">
        <v>534</v>
      </c>
      <c r="F123" s="15" t="s">
        <v>297</v>
      </c>
      <c r="G123" s="62" t="s">
        <v>305</v>
      </c>
      <c r="H123" s="62" t="s">
        <v>348</v>
      </c>
      <c r="I123" s="62">
        <v>250</v>
      </c>
      <c r="J123" s="64">
        <v>41233</v>
      </c>
      <c r="K123" s="64">
        <v>41254</v>
      </c>
      <c r="L123" s="63">
        <v>3</v>
      </c>
      <c r="M123" s="15" t="s">
        <v>358</v>
      </c>
      <c r="N123" s="15" t="s">
        <v>358</v>
      </c>
      <c r="O123" s="15" t="s">
        <v>358</v>
      </c>
      <c r="P123" s="15" t="s">
        <v>358</v>
      </c>
      <c r="Q123" s="1">
        <v>53.3</v>
      </c>
      <c r="R123" s="1">
        <v>291.7</v>
      </c>
      <c r="S123" s="16">
        <v>880</v>
      </c>
      <c r="T123" s="17">
        <v>3.02</v>
      </c>
      <c r="U123" s="8">
        <f t="shared" si="3"/>
        <v>5.4999999999999997E-3</v>
      </c>
      <c r="V123" s="18">
        <v>99.2</v>
      </c>
    </row>
    <row r="124" spans="1:23" x14ac:dyDescent="0.55000000000000004">
      <c r="A124" s="2">
        <v>21910268101</v>
      </c>
      <c r="B124" s="14" t="s">
        <v>350</v>
      </c>
      <c r="C124" s="2">
        <v>59901</v>
      </c>
      <c r="D124" s="94" t="s">
        <v>346</v>
      </c>
      <c r="E124" s="4">
        <v>313</v>
      </c>
      <c r="F124" s="3" t="s">
        <v>297</v>
      </c>
      <c r="G124" s="62" t="s">
        <v>305</v>
      </c>
      <c r="H124" s="62" t="s">
        <v>348</v>
      </c>
      <c r="I124" s="94">
        <v>2500</v>
      </c>
      <c r="J124" s="64">
        <v>41208</v>
      </c>
      <c r="K124" s="64">
        <v>41229</v>
      </c>
      <c r="L124" s="63">
        <v>2</v>
      </c>
      <c r="M124" s="5" t="s">
        <v>358</v>
      </c>
      <c r="N124" s="5" t="s">
        <v>358</v>
      </c>
      <c r="O124" s="5" t="s">
        <v>358</v>
      </c>
      <c r="P124" s="5" t="s">
        <v>358</v>
      </c>
      <c r="Q124" s="3">
        <v>49.2</v>
      </c>
      <c r="R124" s="6">
        <v>230</v>
      </c>
      <c r="S124" s="14" t="s">
        <v>350</v>
      </c>
      <c r="T124" s="14" t="s">
        <v>350</v>
      </c>
      <c r="U124" s="14" t="s">
        <v>350</v>
      </c>
      <c r="V124" s="14" t="s">
        <v>350</v>
      </c>
      <c r="W124" s="7" t="s">
        <v>304</v>
      </c>
    </row>
    <row r="125" spans="1:23" x14ac:dyDescent="0.55000000000000004">
      <c r="A125" s="13">
        <v>21910267801</v>
      </c>
      <c r="B125" s="15" t="s">
        <v>238</v>
      </c>
      <c r="C125" s="14">
        <v>61101</v>
      </c>
      <c r="D125" s="62" t="s">
        <v>346</v>
      </c>
      <c r="E125" s="13">
        <v>920</v>
      </c>
      <c r="F125" s="19" t="s">
        <v>298</v>
      </c>
      <c r="G125" s="62" t="s">
        <v>305</v>
      </c>
      <c r="H125" s="62" t="s">
        <v>348</v>
      </c>
      <c r="I125" s="62">
        <v>2500</v>
      </c>
      <c r="J125" s="64">
        <v>41290</v>
      </c>
      <c r="K125" s="64">
        <v>41311</v>
      </c>
      <c r="L125" s="63">
        <v>5</v>
      </c>
      <c r="M125" s="15" t="s">
        <v>358</v>
      </c>
      <c r="N125" s="15" t="s">
        <v>358</v>
      </c>
      <c r="O125" s="15" t="s">
        <v>358</v>
      </c>
      <c r="P125" s="15" t="s">
        <v>358</v>
      </c>
      <c r="Q125" s="1">
        <v>52.1</v>
      </c>
      <c r="R125" s="1">
        <v>370.8</v>
      </c>
      <c r="S125" s="16">
        <v>538.5</v>
      </c>
      <c r="T125" s="17">
        <v>1.45</v>
      </c>
      <c r="U125" s="8">
        <f t="shared" ref="U125:U132" si="4">ROUND((R125/(Q125*1000)), 4)</f>
        <v>7.1000000000000004E-3</v>
      </c>
      <c r="V125" s="18">
        <v>85.1</v>
      </c>
    </row>
    <row r="126" spans="1:23" x14ac:dyDescent="0.55000000000000004">
      <c r="A126" s="13">
        <v>21910267401</v>
      </c>
      <c r="B126" s="15" t="s">
        <v>122</v>
      </c>
      <c r="C126" s="14">
        <v>61401</v>
      </c>
      <c r="D126" s="62" t="s">
        <v>346</v>
      </c>
      <c r="E126" s="13">
        <v>557</v>
      </c>
      <c r="F126" s="19" t="s">
        <v>298</v>
      </c>
      <c r="G126" s="62" t="s">
        <v>305</v>
      </c>
      <c r="H126" s="62" t="s">
        <v>348</v>
      </c>
      <c r="I126" s="62">
        <v>2500</v>
      </c>
      <c r="J126" s="64">
        <v>41235</v>
      </c>
      <c r="K126" s="64">
        <v>41256</v>
      </c>
      <c r="L126" s="63">
        <v>3</v>
      </c>
      <c r="M126" s="15" t="s">
        <v>358</v>
      </c>
      <c r="N126" s="15" t="s">
        <v>358</v>
      </c>
      <c r="O126" s="15" t="s">
        <v>358</v>
      </c>
      <c r="P126" s="15" t="s">
        <v>358</v>
      </c>
      <c r="Q126" s="1">
        <v>67.599999999999994</v>
      </c>
      <c r="R126" s="1">
        <v>457.9</v>
      </c>
      <c r="S126" s="16">
        <v>848</v>
      </c>
      <c r="T126" s="17">
        <v>1.85</v>
      </c>
      <c r="U126" s="8">
        <f t="shared" si="4"/>
        <v>6.7999999999999996E-3</v>
      </c>
      <c r="V126" s="18">
        <v>97.4</v>
      </c>
    </row>
    <row r="127" spans="1:23" x14ac:dyDescent="0.55000000000000004">
      <c r="A127" s="13">
        <v>21910268001</v>
      </c>
      <c r="B127" s="15" t="s">
        <v>53</v>
      </c>
      <c r="C127" s="14">
        <v>62101</v>
      </c>
      <c r="D127" s="62" t="s">
        <v>346</v>
      </c>
      <c r="E127" s="13">
        <v>558</v>
      </c>
      <c r="F127" s="15" t="s">
        <v>297</v>
      </c>
      <c r="G127" s="62" t="s">
        <v>305</v>
      </c>
      <c r="H127" s="62" t="s">
        <v>348</v>
      </c>
      <c r="I127" s="62">
        <v>2500</v>
      </c>
      <c r="J127" s="64">
        <v>41232</v>
      </c>
      <c r="K127" s="64">
        <v>41253</v>
      </c>
      <c r="L127" s="63">
        <v>3</v>
      </c>
      <c r="M127" s="15" t="s">
        <v>358</v>
      </c>
      <c r="N127" s="15" t="s">
        <v>358</v>
      </c>
      <c r="O127" s="15" t="s">
        <v>358</v>
      </c>
      <c r="P127" s="15" t="s">
        <v>358</v>
      </c>
      <c r="Q127" s="1">
        <v>42.8</v>
      </c>
      <c r="R127" s="1">
        <v>201.5</v>
      </c>
      <c r="S127" s="16">
        <v>630</v>
      </c>
      <c r="T127" s="17">
        <v>3.13</v>
      </c>
      <c r="U127" s="8">
        <f t="shared" si="4"/>
        <v>4.7000000000000002E-3</v>
      </c>
      <c r="V127" s="18">
        <v>97.5</v>
      </c>
    </row>
    <row r="128" spans="1:23" x14ac:dyDescent="0.55000000000000004">
      <c r="A128" s="13">
        <v>21910267501</v>
      </c>
      <c r="B128" s="15" t="s">
        <v>223</v>
      </c>
      <c r="C128" s="14">
        <v>62801</v>
      </c>
      <c r="D128" s="62" t="s">
        <v>346</v>
      </c>
      <c r="E128" s="13">
        <v>798</v>
      </c>
      <c r="F128" s="19" t="s">
        <v>298</v>
      </c>
      <c r="G128" s="62" t="s">
        <v>305</v>
      </c>
      <c r="H128" s="62" t="s">
        <v>348</v>
      </c>
      <c r="I128" s="62">
        <v>2500</v>
      </c>
      <c r="J128" s="64">
        <v>41262</v>
      </c>
      <c r="K128" s="64">
        <v>41283</v>
      </c>
      <c r="L128" s="63">
        <v>4</v>
      </c>
      <c r="M128" s="15" t="s">
        <v>358</v>
      </c>
      <c r="N128" s="15" t="s">
        <v>358</v>
      </c>
      <c r="O128" s="15" t="s">
        <v>358</v>
      </c>
      <c r="P128" s="15" t="s">
        <v>358</v>
      </c>
      <c r="Q128" s="1">
        <v>50.1</v>
      </c>
      <c r="R128" s="1">
        <v>266.7</v>
      </c>
      <c r="S128" s="16">
        <v>334.15</v>
      </c>
      <c r="T128" s="17">
        <v>1.25</v>
      </c>
      <c r="U128" s="8">
        <f t="shared" si="4"/>
        <v>5.3E-3</v>
      </c>
      <c r="V128" s="18">
        <v>84.4</v>
      </c>
    </row>
    <row r="129" spans="1:23" x14ac:dyDescent="0.55000000000000004">
      <c r="A129" s="13">
        <v>21910268501</v>
      </c>
      <c r="B129" s="15" t="s">
        <v>16</v>
      </c>
      <c r="C129" s="14">
        <v>63301</v>
      </c>
      <c r="D129" s="62" t="s">
        <v>346</v>
      </c>
      <c r="E129" s="13">
        <v>557</v>
      </c>
      <c r="F129" s="15" t="s">
        <v>297</v>
      </c>
      <c r="G129" s="62" t="s">
        <v>305</v>
      </c>
      <c r="H129" s="62" t="s">
        <v>348</v>
      </c>
      <c r="I129" s="62">
        <v>2500</v>
      </c>
      <c r="J129" s="64">
        <v>41235</v>
      </c>
      <c r="K129" s="64">
        <v>41256</v>
      </c>
      <c r="L129" s="63">
        <v>3</v>
      </c>
      <c r="M129" s="15" t="s">
        <v>358</v>
      </c>
      <c r="N129" s="15" t="s">
        <v>358</v>
      </c>
      <c r="O129" s="15" t="s">
        <v>358</v>
      </c>
      <c r="P129" s="15" t="s">
        <v>358</v>
      </c>
      <c r="Q129" s="1">
        <v>62.1</v>
      </c>
      <c r="R129" s="1">
        <v>349.1</v>
      </c>
      <c r="S129" s="16">
        <v>1024.5</v>
      </c>
      <c r="T129" s="17">
        <v>2.93</v>
      </c>
      <c r="U129" s="8">
        <f t="shared" si="4"/>
        <v>5.5999999999999999E-3</v>
      </c>
      <c r="V129" s="18">
        <v>96</v>
      </c>
    </row>
    <row r="130" spans="1:23" x14ac:dyDescent="0.55000000000000004">
      <c r="A130" s="13">
        <v>21910267701</v>
      </c>
      <c r="B130" s="15" t="s">
        <v>96</v>
      </c>
      <c r="C130" s="14">
        <v>64501</v>
      </c>
      <c r="D130" s="62" t="s">
        <v>346</v>
      </c>
      <c r="E130" s="13">
        <v>921</v>
      </c>
      <c r="F130" s="19" t="s">
        <v>298</v>
      </c>
      <c r="G130" s="62" t="s">
        <v>305</v>
      </c>
      <c r="H130" s="62" t="s">
        <v>348</v>
      </c>
      <c r="I130" s="62">
        <v>2500</v>
      </c>
      <c r="J130" s="64">
        <v>41289</v>
      </c>
      <c r="K130" s="64">
        <v>41310</v>
      </c>
      <c r="L130" s="63">
        <v>5</v>
      </c>
      <c r="M130" s="15" t="s">
        <v>358</v>
      </c>
      <c r="N130" s="15" t="s">
        <v>358</v>
      </c>
      <c r="O130" s="15" t="s">
        <v>358</v>
      </c>
      <c r="P130" s="15" t="s">
        <v>358</v>
      </c>
      <c r="Q130" s="1">
        <v>53.4</v>
      </c>
      <c r="R130" s="1">
        <v>269.89999999999998</v>
      </c>
      <c r="S130" s="16">
        <v>445</v>
      </c>
      <c r="T130" s="17">
        <v>1.65</v>
      </c>
      <c r="U130" s="8">
        <f t="shared" si="4"/>
        <v>5.1000000000000004E-3</v>
      </c>
      <c r="V130" s="18">
        <v>88.2</v>
      </c>
    </row>
    <row r="131" spans="1:23" x14ac:dyDescent="0.55000000000000004">
      <c r="A131" s="13">
        <v>21910266901</v>
      </c>
      <c r="B131" s="19" t="s">
        <v>287</v>
      </c>
      <c r="C131" s="22">
        <v>66901</v>
      </c>
      <c r="D131" s="62" t="s">
        <v>346</v>
      </c>
      <c r="E131" s="13">
        <v>74</v>
      </c>
      <c r="F131" s="19" t="s">
        <v>298</v>
      </c>
      <c r="G131" s="62" t="s">
        <v>305</v>
      </c>
      <c r="H131" s="62" t="s">
        <v>348</v>
      </c>
      <c r="I131" s="62">
        <v>2500</v>
      </c>
      <c r="J131" s="64">
        <v>41179</v>
      </c>
      <c r="K131" s="64">
        <v>41200</v>
      </c>
      <c r="L131" s="63">
        <v>1</v>
      </c>
      <c r="M131" s="19">
        <v>0</v>
      </c>
      <c r="N131" s="19">
        <v>14</v>
      </c>
      <c r="O131" s="19">
        <v>0</v>
      </c>
      <c r="P131" s="19">
        <v>7</v>
      </c>
      <c r="Q131" s="91">
        <v>53.5</v>
      </c>
      <c r="R131" s="23">
        <v>180.1</v>
      </c>
      <c r="S131" s="20">
        <v>530.5</v>
      </c>
      <c r="T131" s="21">
        <f>ROUND(S131/R131,2)</f>
        <v>2.95</v>
      </c>
      <c r="U131" s="8">
        <f t="shared" si="4"/>
        <v>3.3999999999999998E-3</v>
      </c>
      <c r="V131" s="18">
        <v>39.299999999999997</v>
      </c>
    </row>
    <row r="132" spans="1:23" x14ac:dyDescent="0.55000000000000004">
      <c r="A132" s="13">
        <v>21910267001</v>
      </c>
      <c r="B132" s="19" t="s">
        <v>290</v>
      </c>
      <c r="C132" s="14">
        <v>67001</v>
      </c>
      <c r="D132" s="62" t="s">
        <v>346</v>
      </c>
      <c r="E132" s="13">
        <v>65</v>
      </c>
      <c r="F132" s="19" t="s">
        <v>298</v>
      </c>
      <c r="G132" s="62" t="s">
        <v>305</v>
      </c>
      <c r="H132" s="62" t="s">
        <v>348</v>
      </c>
      <c r="I132" s="62">
        <v>2500</v>
      </c>
      <c r="J132" s="64">
        <v>41180</v>
      </c>
      <c r="K132" s="64">
        <v>41201</v>
      </c>
      <c r="L132" s="63">
        <v>1</v>
      </c>
      <c r="M132" s="19">
        <v>0</v>
      </c>
      <c r="N132" s="19">
        <v>13</v>
      </c>
      <c r="O132" s="19">
        <v>0</v>
      </c>
      <c r="P132" s="19">
        <v>6</v>
      </c>
      <c r="Q132" s="1">
        <v>56.8</v>
      </c>
      <c r="R132" s="23">
        <v>280.3</v>
      </c>
      <c r="S132" s="20">
        <v>616</v>
      </c>
      <c r="T132" s="21">
        <f>ROUND(S132/R132,2)</f>
        <v>2.2000000000000002</v>
      </c>
      <c r="U132" s="8">
        <f t="shared" si="4"/>
        <v>4.8999999999999998E-3</v>
      </c>
      <c r="V132" s="18">
        <v>38.299999999999997</v>
      </c>
    </row>
    <row r="133" spans="1:23" x14ac:dyDescent="0.55000000000000004">
      <c r="A133" s="2">
        <v>21910267301</v>
      </c>
      <c r="B133" s="14" t="s">
        <v>350</v>
      </c>
      <c r="C133" s="2">
        <v>67401</v>
      </c>
      <c r="D133" s="96" t="s">
        <v>346</v>
      </c>
      <c r="E133" s="4">
        <v>313</v>
      </c>
      <c r="F133" s="3" t="s">
        <v>298</v>
      </c>
      <c r="G133" s="62" t="s">
        <v>305</v>
      </c>
      <c r="H133" s="62" t="s">
        <v>348</v>
      </c>
      <c r="I133" s="96">
        <v>2500</v>
      </c>
      <c r="J133" s="64">
        <v>41208</v>
      </c>
      <c r="K133" s="64">
        <v>41229</v>
      </c>
      <c r="L133" s="63">
        <v>2</v>
      </c>
      <c r="M133" s="5" t="s">
        <v>358</v>
      </c>
      <c r="N133" s="5" t="s">
        <v>358</v>
      </c>
      <c r="O133" s="5" t="s">
        <v>358</v>
      </c>
      <c r="P133" s="5" t="s">
        <v>358</v>
      </c>
      <c r="Q133" s="3">
        <v>51.8</v>
      </c>
      <c r="R133" s="6">
        <v>210.7</v>
      </c>
      <c r="S133" s="14" t="s">
        <v>350</v>
      </c>
      <c r="T133" s="14" t="s">
        <v>350</v>
      </c>
      <c r="U133" s="14" t="s">
        <v>350</v>
      </c>
      <c r="V133" s="14" t="s">
        <v>350</v>
      </c>
      <c r="W133" s="7" t="s">
        <v>304</v>
      </c>
    </row>
    <row r="134" spans="1:23" x14ac:dyDescent="0.55000000000000004">
      <c r="A134" s="13">
        <v>21910268601</v>
      </c>
      <c r="B134" s="15" t="s">
        <v>227</v>
      </c>
      <c r="C134" s="14">
        <v>67701</v>
      </c>
      <c r="D134" s="62" t="s">
        <v>346</v>
      </c>
      <c r="E134" s="13">
        <v>796</v>
      </c>
      <c r="F134" s="15" t="s">
        <v>297</v>
      </c>
      <c r="G134" s="62" t="s">
        <v>305</v>
      </c>
      <c r="H134" s="62" t="s">
        <v>348</v>
      </c>
      <c r="I134" s="62">
        <v>2500</v>
      </c>
      <c r="J134" s="64">
        <v>41262</v>
      </c>
      <c r="K134" s="64">
        <v>41283</v>
      </c>
      <c r="L134" s="63">
        <v>4</v>
      </c>
      <c r="M134" s="15" t="s">
        <v>358</v>
      </c>
      <c r="N134" s="15" t="s">
        <v>358</v>
      </c>
      <c r="O134" s="15" t="s">
        <v>358</v>
      </c>
      <c r="P134" s="15" t="s">
        <v>358</v>
      </c>
      <c r="Q134" s="1">
        <v>56.3</v>
      </c>
      <c r="R134" s="1">
        <v>276.39999999999998</v>
      </c>
      <c r="S134" s="16">
        <v>707.5</v>
      </c>
      <c r="T134" s="17">
        <v>2.56</v>
      </c>
      <c r="U134" s="8">
        <f t="shared" ref="U134:U142" si="5">ROUND((R134/(Q134*1000)), 4)</f>
        <v>4.8999999999999998E-3</v>
      </c>
      <c r="V134" s="18">
        <v>83</v>
      </c>
    </row>
    <row r="135" spans="1:23" x14ac:dyDescent="0.55000000000000004">
      <c r="A135" s="13">
        <v>21910267901</v>
      </c>
      <c r="B135" s="19" t="s">
        <v>276</v>
      </c>
      <c r="C135" s="14">
        <v>67901</v>
      </c>
      <c r="D135" s="62" t="s">
        <v>346</v>
      </c>
      <c r="E135" s="13">
        <v>75</v>
      </c>
      <c r="F135" s="15" t="s">
        <v>297</v>
      </c>
      <c r="G135" s="62" t="s">
        <v>305</v>
      </c>
      <c r="H135" s="62" t="s">
        <v>348</v>
      </c>
      <c r="I135" s="62">
        <v>2500</v>
      </c>
      <c r="J135" s="64">
        <v>41176</v>
      </c>
      <c r="K135" s="64">
        <v>41197</v>
      </c>
      <c r="L135" s="63">
        <v>1</v>
      </c>
      <c r="M135" s="19">
        <v>0</v>
      </c>
      <c r="N135" s="19">
        <v>16</v>
      </c>
      <c r="O135" s="19">
        <v>0</v>
      </c>
      <c r="P135" s="19">
        <v>10</v>
      </c>
      <c r="Q135" s="1">
        <v>48.2</v>
      </c>
      <c r="R135" s="23">
        <v>289.60000000000002</v>
      </c>
      <c r="S135" s="20">
        <v>716</v>
      </c>
      <c r="T135" s="21">
        <f>ROUND(S135/R135,2)</f>
        <v>2.4700000000000002</v>
      </c>
      <c r="U135" s="8">
        <f t="shared" si="5"/>
        <v>6.0000000000000001E-3</v>
      </c>
      <c r="V135" s="18">
        <v>61.3</v>
      </c>
    </row>
    <row r="136" spans="1:23" x14ac:dyDescent="0.55000000000000004">
      <c r="A136" s="13">
        <v>21910268301</v>
      </c>
      <c r="B136" s="15" t="s">
        <v>43</v>
      </c>
      <c r="C136" s="14">
        <v>68801</v>
      </c>
      <c r="D136" s="62" t="s">
        <v>346</v>
      </c>
      <c r="E136" s="13">
        <v>565</v>
      </c>
      <c r="F136" s="15" t="s">
        <v>297</v>
      </c>
      <c r="G136" s="62" t="s">
        <v>305</v>
      </c>
      <c r="H136" s="62" t="s">
        <v>348</v>
      </c>
      <c r="I136" s="62">
        <v>2500</v>
      </c>
      <c r="J136" s="64">
        <v>41234</v>
      </c>
      <c r="K136" s="64">
        <v>41255</v>
      </c>
      <c r="L136" s="63">
        <v>3</v>
      </c>
      <c r="M136" s="15" t="s">
        <v>358</v>
      </c>
      <c r="N136" s="15" t="s">
        <v>358</v>
      </c>
      <c r="O136" s="15" t="s">
        <v>358</v>
      </c>
      <c r="P136" s="15" t="s">
        <v>358</v>
      </c>
      <c r="Q136" s="1">
        <v>46.4</v>
      </c>
      <c r="R136" s="1">
        <v>366.4</v>
      </c>
      <c r="S136" s="16">
        <v>448.15</v>
      </c>
      <c r="T136" s="17">
        <v>1.22</v>
      </c>
      <c r="U136" s="8">
        <f t="shared" si="5"/>
        <v>7.9000000000000008E-3</v>
      </c>
      <c r="V136" s="18">
        <v>98.8</v>
      </c>
    </row>
    <row r="137" spans="1:23" x14ac:dyDescent="0.55000000000000004">
      <c r="A137" s="13">
        <v>21910267201</v>
      </c>
      <c r="B137" s="15" t="s">
        <v>215</v>
      </c>
      <c r="C137" s="14">
        <v>69601</v>
      </c>
      <c r="D137" s="62" t="s">
        <v>346</v>
      </c>
      <c r="E137" s="13">
        <v>316</v>
      </c>
      <c r="F137" s="19" t="s">
        <v>298</v>
      </c>
      <c r="G137" s="62" t="s">
        <v>305</v>
      </c>
      <c r="H137" s="62" t="s">
        <v>348</v>
      </c>
      <c r="I137" s="62">
        <v>2500</v>
      </c>
      <c r="J137" s="64">
        <v>41207</v>
      </c>
      <c r="K137" s="64">
        <v>41228</v>
      </c>
      <c r="L137" s="63">
        <v>2</v>
      </c>
      <c r="M137" s="15" t="s">
        <v>358</v>
      </c>
      <c r="N137" s="15" t="s">
        <v>358</v>
      </c>
      <c r="O137" s="15" t="s">
        <v>358</v>
      </c>
      <c r="P137" s="15" t="s">
        <v>358</v>
      </c>
      <c r="Q137" s="1">
        <v>55.8</v>
      </c>
      <c r="R137" s="1">
        <v>228.7</v>
      </c>
      <c r="S137" s="16">
        <v>554</v>
      </c>
      <c r="T137" s="17">
        <v>2.42</v>
      </c>
      <c r="U137" s="8">
        <f t="shared" si="5"/>
        <v>4.1000000000000003E-3</v>
      </c>
      <c r="V137" s="18">
        <v>69.099999999999994</v>
      </c>
    </row>
    <row r="138" spans="1:23" x14ac:dyDescent="0.55000000000000004">
      <c r="A138" s="13">
        <v>21910267101</v>
      </c>
      <c r="B138" s="15" t="s">
        <v>35</v>
      </c>
      <c r="C138" s="14">
        <v>70801</v>
      </c>
      <c r="D138" s="62" t="s">
        <v>346</v>
      </c>
      <c r="E138" s="13">
        <v>552</v>
      </c>
      <c r="F138" s="19" t="s">
        <v>298</v>
      </c>
      <c r="G138" s="62" t="s">
        <v>305</v>
      </c>
      <c r="H138" s="62" t="s">
        <v>348</v>
      </c>
      <c r="I138" s="62">
        <v>2500</v>
      </c>
      <c r="J138" s="64">
        <v>41235</v>
      </c>
      <c r="K138" s="64">
        <v>41256</v>
      </c>
      <c r="L138" s="63">
        <v>3</v>
      </c>
      <c r="M138" s="15" t="s">
        <v>358</v>
      </c>
      <c r="N138" s="15" t="s">
        <v>358</v>
      </c>
      <c r="O138" s="15" t="s">
        <v>358</v>
      </c>
      <c r="P138" s="15" t="s">
        <v>358</v>
      </c>
      <c r="Q138" s="1">
        <v>53.1</v>
      </c>
      <c r="R138" s="1">
        <v>464.5</v>
      </c>
      <c r="S138" s="16">
        <v>1143</v>
      </c>
      <c r="T138" s="17">
        <v>2.46</v>
      </c>
      <c r="U138" s="8">
        <f t="shared" si="5"/>
        <v>8.6999999999999994E-3</v>
      </c>
      <c r="V138" s="18">
        <v>96.7</v>
      </c>
    </row>
    <row r="139" spans="1:23" x14ac:dyDescent="0.55000000000000004">
      <c r="A139" s="13">
        <v>21910267601</v>
      </c>
      <c r="B139" s="15" t="s">
        <v>87</v>
      </c>
      <c r="C139" s="14">
        <v>71201</v>
      </c>
      <c r="D139" s="62" t="s">
        <v>346</v>
      </c>
      <c r="E139" s="13">
        <v>910</v>
      </c>
      <c r="F139" s="19" t="s">
        <v>298</v>
      </c>
      <c r="G139" s="62" t="s">
        <v>305</v>
      </c>
      <c r="H139" s="62" t="s">
        <v>348</v>
      </c>
      <c r="I139" s="62">
        <v>2500</v>
      </c>
      <c r="J139" s="64">
        <v>41288</v>
      </c>
      <c r="K139" s="64">
        <v>41309</v>
      </c>
      <c r="L139" s="63">
        <v>5</v>
      </c>
      <c r="M139" s="15" t="s">
        <v>358</v>
      </c>
      <c r="N139" s="15" t="s">
        <v>358</v>
      </c>
      <c r="O139" s="15" t="s">
        <v>358</v>
      </c>
      <c r="P139" s="15" t="s">
        <v>358</v>
      </c>
      <c r="Q139" s="1">
        <v>54.1</v>
      </c>
      <c r="R139" s="1">
        <v>266.60000000000002</v>
      </c>
      <c r="S139" s="16">
        <v>487</v>
      </c>
      <c r="T139" s="17">
        <v>1.83</v>
      </c>
      <c r="U139" s="8">
        <f t="shared" si="5"/>
        <v>4.8999999999999998E-3</v>
      </c>
      <c r="V139" s="18">
        <v>87.9</v>
      </c>
    </row>
    <row r="140" spans="1:23" x14ac:dyDescent="0.55000000000000004">
      <c r="A140" s="13">
        <v>21910268201</v>
      </c>
      <c r="B140" s="15" t="s">
        <v>42</v>
      </c>
      <c r="C140" s="14">
        <v>71501</v>
      </c>
      <c r="D140" s="62" t="s">
        <v>346</v>
      </c>
      <c r="E140" s="13">
        <v>551</v>
      </c>
      <c r="F140" s="15" t="s">
        <v>297</v>
      </c>
      <c r="G140" s="62" t="s">
        <v>305</v>
      </c>
      <c r="H140" s="62" t="s">
        <v>348</v>
      </c>
      <c r="I140" s="62">
        <v>2500</v>
      </c>
      <c r="J140" s="64">
        <v>41233</v>
      </c>
      <c r="K140" s="64">
        <v>41254</v>
      </c>
      <c r="L140" s="63">
        <v>3</v>
      </c>
      <c r="M140" s="15" t="s">
        <v>358</v>
      </c>
      <c r="N140" s="15" t="s">
        <v>358</v>
      </c>
      <c r="O140" s="15" t="s">
        <v>358</v>
      </c>
      <c r="P140" s="15" t="s">
        <v>358</v>
      </c>
      <c r="Q140" s="1">
        <v>47.5</v>
      </c>
      <c r="R140" s="1">
        <v>80.099999999999994</v>
      </c>
      <c r="S140" s="16">
        <v>873</v>
      </c>
      <c r="T140" s="17">
        <v>10.9</v>
      </c>
      <c r="U140" s="8">
        <f t="shared" si="5"/>
        <v>1.6999999999999999E-3</v>
      </c>
      <c r="V140" s="18">
        <v>98.8</v>
      </c>
    </row>
    <row r="141" spans="1:23" x14ac:dyDescent="0.55000000000000004">
      <c r="A141" s="13">
        <v>21910268401</v>
      </c>
      <c r="B141" s="15" t="s">
        <v>197</v>
      </c>
      <c r="C141" s="14">
        <v>82001</v>
      </c>
      <c r="D141" s="62" t="s">
        <v>346</v>
      </c>
      <c r="E141" s="13">
        <v>552</v>
      </c>
      <c r="F141" s="15" t="s">
        <v>297</v>
      </c>
      <c r="G141" s="62" t="s">
        <v>305</v>
      </c>
      <c r="H141" s="62" t="s">
        <v>348</v>
      </c>
      <c r="I141" s="62">
        <v>2500</v>
      </c>
      <c r="J141" s="64">
        <v>41235</v>
      </c>
      <c r="K141" s="64">
        <v>41256</v>
      </c>
      <c r="L141" s="63">
        <v>3</v>
      </c>
      <c r="M141" s="15" t="s">
        <v>358</v>
      </c>
      <c r="N141" s="15" t="s">
        <v>358</v>
      </c>
      <c r="O141" s="15" t="s">
        <v>358</v>
      </c>
      <c r="P141" s="15" t="s">
        <v>358</v>
      </c>
      <c r="Q141" s="1">
        <v>46.2</v>
      </c>
      <c r="R141" s="1">
        <v>248.4</v>
      </c>
      <c r="S141" s="16">
        <v>455.55</v>
      </c>
      <c r="T141" s="17">
        <v>1.83</v>
      </c>
      <c r="U141" s="8">
        <f t="shared" si="5"/>
        <v>5.4000000000000003E-3</v>
      </c>
      <c r="V141" s="18">
        <v>97.8</v>
      </c>
    </row>
    <row r="142" spans="1:23" x14ac:dyDescent="0.55000000000000004">
      <c r="A142" s="13">
        <v>21910269801</v>
      </c>
      <c r="B142" s="15" t="s">
        <v>236</v>
      </c>
      <c r="C142" s="14">
        <v>59301</v>
      </c>
      <c r="D142" s="62" t="s">
        <v>346</v>
      </c>
      <c r="E142" s="13">
        <v>811</v>
      </c>
      <c r="F142" s="19" t="s">
        <v>298</v>
      </c>
      <c r="G142" s="62" t="s">
        <v>305</v>
      </c>
      <c r="H142" s="62" t="s">
        <v>348</v>
      </c>
      <c r="I142" s="62">
        <v>25000</v>
      </c>
      <c r="J142" s="64">
        <v>41267</v>
      </c>
      <c r="K142" s="64">
        <v>41288</v>
      </c>
      <c r="L142" s="63">
        <v>4</v>
      </c>
      <c r="M142" s="15" t="s">
        <v>358</v>
      </c>
      <c r="N142" s="15" t="s">
        <v>358</v>
      </c>
      <c r="O142" s="15" t="s">
        <v>358</v>
      </c>
      <c r="P142" s="15" t="s">
        <v>358</v>
      </c>
      <c r="Q142" s="1">
        <v>55.8</v>
      </c>
      <c r="R142" s="1">
        <v>242.9</v>
      </c>
      <c r="S142" s="16">
        <v>792</v>
      </c>
      <c r="T142" s="17">
        <v>3.26</v>
      </c>
      <c r="U142" s="8">
        <f t="shared" si="5"/>
        <v>4.4000000000000003E-3</v>
      </c>
      <c r="V142" s="18">
        <v>65.900000000000006</v>
      </c>
    </row>
    <row r="143" spans="1:23" x14ac:dyDescent="0.55000000000000004">
      <c r="A143" s="2">
        <v>21910270001</v>
      </c>
      <c r="B143" s="14" t="s">
        <v>350</v>
      </c>
      <c r="C143" s="2">
        <v>59401</v>
      </c>
      <c r="D143" s="96" t="s">
        <v>346</v>
      </c>
      <c r="E143" s="4">
        <v>336</v>
      </c>
      <c r="F143" s="3" t="s">
        <v>297</v>
      </c>
      <c r="G143" s="62" t="s">
        <v>305</v>
      </c>
      <c r="H143" s="62" t="s">
        <v>348</v>
      </c>
      <c r="I143" s="96">
        <v>25000</v>
      </c>
      <c r="J143" s="64">
        <v>41208</v>
      </c>
      <c r="K143" s="64">
        <v>41229</v>
      </c>
      <c r="L143" s="63">
        <v>2</v>
      </c>
      <c r="M143" s="5" t="s">
        <v>358</v>
      </c>
      <c r="N143" s="5" t="s">
        <v>358</v>
      </c>
      <c r="O143" s="5" t="s">
        <v>358</v>
      </c>
      <c r="P143" s="5" t="s">
        <v>358</v>
      </c>
      <c r="Q143" s="3">
        <v>49.4</v>
      </c>
      <c r="R143" s="6">
        <v>246.2</v>
      </c>
      <c r="S143" s="14" t="s">
        <v>350</v>
      </c>
      <c r="T143" s="14" t="s">
        <v>350</v>
      </c>
      <c r="U143" s="14" t="s">
        <v>350</v>
      </c>
      <c r="V143" s="14" t="s">
        <v>350</v>
      </c>
      <c r="W143" s="7" t="s">
        <v>304</v>
      </c>
    </row>
    <row r="144" spans="1:23" x14ac:dyDescent="0.55000000000000004">
      <c r="A144" s="2">
        <v>21910269101</v>
      </c>
      <c r="B144" s="14" t="s">
        <v>350</v>
      </c>
      <c r="C144" s="2">
        <v>59501</v>
      </c>
      <c r="D144" s="96" t="s">
        <v>346</v>
      </c>
      <c r="E144" s="4">
        <v>341</v>
      </c>
      <c r="F144" s="3" t="s">
        <v>298</v>
      </c>
      <c r="G144" s="62" t="s">
        <v>305</v>
      </c>
      <c r="H144" s="62" t="s">
        <v>348</v>
      </c>
      <c r="I144" s="96">
        <v>25000</v>
      </c>
      <c r="J144" s="64">
        <v>41205</v>
      </c>
      <c r="K144" s="64">
        <v>41226</v>
      </c>
      <c r="L144" s="63">
        <v>2</v>
      </c>
      <c r="M144" s="5" t="s">
        <v>358</v>
      </c>
      <c r="N144" s="5" t="s">
        <v>358</v>
      </c>
      <c r="O144" s="5" t="s">
        <v>358</v>
      </c>
      <c r="P144" s="5" t="s">
        <v>358</v>
      </c>
      <c r="Q144" s="3">
        <v>51.7</v>
      </c>
      <c r="R144" s="6">
        <v>285.2</v>
      </c>
      <c r="S144" s="14" t="s">
        <v>350</v>
      </c>
      <c r="T144" s="14" t="s">
        <v>350</v>
      </c>
      <c r="U144" s="14" t="s">
        <v>350</v>
      </c>
      <c r="V144" s="14" t="s">
        <v>350</v>
      </c>
      <c r="W144" s="7" t="s">
        <v>304</v>
      </c>
    </row>
    <row r="145" spans="1:22" x14ac:dyDescent="0.55000000000000004">
      <c r="A145" s="13">
        <v>21910269501</v>
      </c>
      <c r="B145" s="15" t="s">
        <v>86</v>
      </c>
      <c r="C145" s="14">
        <v>60801</v>
      </c>
      <c r="D145" s="90" t="s">
        <v>346</v>
      </c>
      <c r="E145" s="13">
        <v>580</v>
      </c>
      <c r="F145" s="19" t="s">
        <v>298</v>
      </c>
      <c r="G145" s="62" t="s">
        <v>305</v>
      </c>
      <c r="H145" s="90" t="s">
        <v>348</v>
      </c>
      <c r="I145" s="90">
        <v>25000</v>
      </c>
      <c r="J145" s="64">
        <v>41235</v>
      </c>
      <c r="K145" s="64">
        <v>41256</v>
      </c>
      <c r="L145" s="63">
        <v>3</v>
      </c>
      <c r="M145" s="15" t="s">
        <v>358</v>
      </c>
      <c r="N145" s="15" t="s">
        <v>358</v>
      </c>
      <c r="O145" s="15" t="s">
        <v>358</v>
      </c>
      <c r="P145" s="15" t="s">
        <v>358</v>
      </c>
      <c r="Q145" s="1">
        <v>57.1</v>
      </c>
      <c r="R145" s="1">
        <v>352.8</v>
      </c>
      <c r="S145" s="16">
        <v>903</v>
      </c>
      <c r="T145" s="17">
        <v>2.56</v>
      </c>
      <c r="U145" s="8">
        <f t="shared" ref="U145:U164" si="6">ROUND((R145/(Q145*1000)), 4)</f>
        <v>6.1999999999999998E-3</v>
      </c>
      <c r="V145" s="18">
        <v>97.3</v>
      </c>
    </row>
    <row r="146" spans="1:22" x14ac:dyDescent="0.55000000000000004">
      <c r="A146" s="13">
        <v>21910269701</v>
      </c>
      <c r="B146" s="15" t="s">
        <v>231</v>
      </c>
      <c r="C146" s="14">
        <v>61301</v>
      </c>
      <c r="D146" s="62" t="s">
        <v>346</v>
      </c>
      <c r="E146" s="13">
        <v>805</v>
      </c>
      <c r="F146" s="19" t="s">
        <v>298</v>
      </c>
      <c r="G146" s="62" t="s">
        <v>305</v>
      </c>
      <c r="H146" s="62" t="s">
        <v>348</v>
      </c>
      <c r="I146" s="62">
        <v>25000</v>
      </c>
      <c r="J146" s="64">
        <v>41263</v>
      </c>
      <c r="K146" s="64">
        <v>41284</v>
      </c>
      <c r="L146" s="63">
        <v>4</v>
      </c>
      <c r="M146" s="15" t="s">
        <v>358</v>
      </c>
      <c r="N146" s="15" t="s">
        <v>358</v>
      </c>
      <c r="O146" s="15" t="s">
        <v>358</v>
      </c>
      <c r="P146" s="15" t="s">
        <v>358</v>
      </c>
      <c r="Q146" s="1">
        <v>54.4</v>
      </c>
      <c r="R146" s="1">
        <v>213.5</v>
      </c>
      <c r="S146" s="16">
        <v>803.5</v>
      </c>
      <c r="T146" s="17">
        <v>3.76</v>
      </c>
      <c r="U146" s="8">
        <f t="shared" si="6"/>
        <v>3.8999999999999998E-3</v>
      </c>
      <c r="V146" s="18">
        <v>80.599999999999994</v>
      </c>
    </row>
    <row r="147" spans="1:22" x14ac:dyDescent="0.55000000000000004">
      <c r="A147" s="13">
        <v>21910270401</v>
      </c>
      <c r="B147" s="15" t="s">
        <v>163</v>
      </c>
      <c r="C147" s="14">
        <v>62501</v>
      </c>
      <c r="D147" s="62" t="s">
        <v>346</v>
      </c>
      <c r="E147" s="13">
        <v>571</v>
      </c>
      <c r="F147" s="15" t="s">
        <v>297</v>
      </c>
      <c r="G147" s="62" t="s">
        <v>305</v>
      </c>
      <c r="H147" s="62" t="s">
        <v>348</v>
      </c>
      <c r="I147" s="62">
        <v>25000</v>
      </c>
      <c r="J147" s="64">
        <v>41233</v>
      </c>
      <c r="K147" s="64">
        <v>41254</v>
      </c>
      <c r="L147" s="63">
        <v>3</v>
      </c>
      <c r="M147" s="15" t="s">
        <v>358</v>
      </c>
      <c r="N147" s="15" t="s">
        <v>358</v>
      </c>
      <c r="O147" s="15" t="s">
        <v>358</v>
      </c>
      <c r="P147" s="15" t="s">
        <v>358</v>
      </c>
      <c r="Q147" s="1">
        <v>40.5</v>
      </c>
      <c r="R147" s="1">
        <v>289.10000000000002</v>
      </c>
      <c r="S147" s="16">
        <v>733.5</v>
      </c>
      <c r="T147" s="17">
        <v>2.54</v>
      </c>
      <c r="U147" s="8">
        <f t="shared" si="6"/>
        <v>7.1000000000000004E-3</v>
      </c>
      <c r="V147" s="18">
        <v>98.8</v>
      </c>
    </row>
    <row r="148" spans="1:22" x14ac:dyDescent="0.55000000000000004">
      <c r="A148" s="13">
        <v>21910270301</v>
      </c>
      <c r="B148" s="15" t="s">
        <v>164</v>
      </c>
      <c r="C148" s="14">
        <v>63601</v>
      </c>
      <c r="D148" s="62" t="s">
        <v>346</v>
      </c>
      <c r="E148" s="13">
        <v>568</v>
      </c>
      <c r="F148" s="15" t="s">
        <v>297</v>
      </c>
      <c r="G148" s="62" t="s">
        <v>305</v>
      </c>
      <c r="H148" s="62" t="s">
        <v>348</v>
      </c>
      <c r="I148" s="62">
        <v>25000</v>
      </c>
      <c r="J148" s="64">
        <v>41233</v>
      </c>
      <c r="K148" s="64">
        <v>41254</v>
      </c>
      <c r="L148" s="63">
        <v>3</v>
      </c>
      <c r="M148" s="15" t="s">
        <v>358</v>
      </c>
      <c r="N148" s="15" t="s">
        <v>358</v>
      </c>
      <c r="O148" s="15" t="s">
        <v>358</v>
      </c>
      <c r="P148" s="15" t="s">
        <v>358</v>
      </c>
      <c r="Q148" s="1">
        <v>44.3</v>
      </c>
      <c r="R148" s="1">
        <v>232.4</v>
      </c>
      <c r="S148" s="16">
        <v>614</v>
      </c>
      <c r="T148" s="17">
        <v>2.64</v>
      </c>
      <c r="U148" s="8">
        <f t="shared" si="6"/>
        <v>5.1999999999999998E-3</v>
      </c>
      <c r="V148" s="18">
        <v>98.8</v>
      </c>
    </row>
    <row r="149" spans="1:22" x14ac:dyDescent="0.55000000000000004">
      <c r="A149" s="13">
        <v>21910269401</v>
      </c>
      <c r="B149" s="15" t="s">
        <v>125</v>
      </c>
      <c r="C149" s="14">
        <v>64601</v>
      </c>
      <c r="D149" s="62" t="s">
        <v>346</v>
      </c>
      <c r="E149" s="13">
        <v>576</v>
      </c>
      <c r="F149" s="19" t="s">
        <v>298</v>
      </c>
      <c r="G149" s="62" t="s">
        <v>305</v>
      </c>
      <c r="H149" s="62" t="s">
        <v>348</v>
      </c>
      <c r="I149" s="90">
        <v>25000</v>
      </c>
      <c r="J149" s="64">
        <v>41234</v>
      </c>
      <c r="K149" s="64">
        <v>41255</v>
      </c>
      <c r="L149" s="63">
        <v>3</v>
      </c>
      <c r="M149" s="15" t="s">
        <v>358</v>
      </c>
      <c r="N149" s="15" t="s">
        <v>358</v>
      </c>
      <c r="O149" s="15" t="s">
        <v>358</v>
      </c>
      <c r="P149" s="15" t="s">
        <v>358</v>
      </c>
      <c r="Q149" s="1">
        <v>45.3</v>
      </c>
      <c r="R149" s="1">
        <v>225.9</v>
      </c>
      <c r="S149" s="16">
        <v>447.15</v>
      </c>
      <c r="T149" s="17">
        <v>1.98</v>
      </c>
      <c r="U149" s="8">
        <f t="shared" si="6"/>
        <v>5.0000000000000001E-3</v>
      </c>
      <c r="V149" s="18">
        <v>98.8</v>
      </c>
    </row>
    <row r="150" spans="1:22" x14ac:dyDescent="0.55000000000000004">
      <c r="A150" s="13">
        <v>21910270601</v>
      </c>
      <c r="B150" s="15" t="s">
        <v>166</v>
      </c>
      <c r="C150" s="14">
        <v>65401</v>
      </c>
      <c r="D150" s="62" t="s">
        <v>346</v>
      </c>
      <c r="E150" s="13">
        <v>575</v>
      </c>
      <c r="F150" s="15" t="s">
        <v>297</v>
      </c>
      <c r="G150" s="62" t="s">
        <v>305</v>
      </c>
      <c r="H150" s="62" t="s">
        <v>348</v>
      </c>
      <c r="I150" s="62">
        <v>25000</v>
      </c>
      <c r="J150" s="64">
        <v>41233</v>
      </c>
      <c r="K150" s="64">
        <v>41254</v>
      </c>
      <c r="L150" s="63">
        <v>3</v>
      </c>
      <c r="M150" s="15" t="s">
        <v>358</v>
      </c>
      <c r="N150" s="15" t="s">
        <v>358</v>
      </c>
      <c r="O150" s="15" t="s">
        <v>358</v>
      </c>
      <c r="P150" s="15" t="s">
        <v>358</v>
      </c>
      <c r="Q150" s="1">
        <v>51.5</v>
      </c>
      <c r="R150" s="1">
        <v>335</v>
      </c>
      <c r="S150" s="16">
        <v>665</v>
      </c>
      <c r="T150" s="17">
        <v>1.99</v>
      </c>
      <c r="U150" s="8">
        <f t="shared" si="6"/>
        <v>6.4999999999999997E-3</v>
      </c>
      <c r="V150" s="18">
        <v>99.1</v>
      </c>
    </row>
    <row r="151" spans="1:22" x14ac:dyDescent="0.55000000000000004">
      <c r="A151" s="13">
        <v>21910269301</v>
      </c>
      <c r="B151" s="15" t="s">
        <v>203</v>
      </c>
      <c r="C151" s="14">
        <v>67201</v>
      </c>
      <c r="D151" s="62" t="s">
        <v>346</v>
      </c>
      <c r="E151" s="13">
        <v>568</v>
      </c>
      <c r="F151" s="19" t="s">
        <v>298</v>
      </c>
      <c r="G151" s="62" t="s">
        <v>305</v>
      </c>
      <c r="H151" s="62" t="s">
        <v>348</v>
      </c>
      <c r="I151" s="62">
        <v>25000</v>
      </c>
      <c r="J151" s="64">
        <v>41233</v>
      </c>
      <c r="K151" s="64">
        <v>41254</v>
      </c>
      <c r="L151" s="63">
        <v>3</v>
      </c>
      <c r="M151" s="15" t="s">
        <v>358</v>
      </c>
      <c r="N151" s="15" t="s">
        <v>358</v>
      </c>
      <c r="O151" s="15" t="s">
        <v>358</v>
      </c>
      <c r="P151" s="15" t="s">
        <v>358</v>
      </c>
      <c r="Q151" s="1">
        <v>43.7</v>
      </c>
      <c r="R151" s="1">
        <v>230.5</v>
      </c>
      <c r="S151" s="16">
        <v>908.5</v>
      </c>
      <c r="T151" s="17">
        <v>3.94</v>
      </c>
      <c r="U151" s="8">
        <f t="shared" si="6"/>
        <v>5.3E-3</v>
      </c>
      <c r="V151" s="18">
        <v>98.6</v>
      </c>
    </row>
    <row r="152" spans="1:22" x14ac:dyDescent="0.55000000000000004">
      <c r="A152" s="13">
        <v>21910270701</v>
      </c>
      <c r="B152" s="15" t="s">
        <v>39</v>
      </c>
      <c r="C152" s="14">
        <v>68101</v>
      </c>
      <c r="D152" s="62" t="s">
        <v>346</v>
      </c>
      <c r="E152" s="13">
        <v>582</v>
      </c>
      <c r="F152" s="15" t="s">
        <v>297</v>
      </c>
      <c r="G152" s="62" t="s">
        <v>305</v>
      </c>
      <c r="H152" s="62" t="s">
        <v>348</v>
      </c>
      <c r="I152" s="62">
        <v>25000</v>
      </c>
      <c r="J152" s="64">
        <v>41233</v>
      </c>
      <c r="K152" s="64">
        <v>41254</v>
      </c>
      <c r="L152" s="63">
        <v>3</v>
      </c>
      <c r="M152" s="15" t="s">
        <v>358</v>
      </c>
      <c r="N152" s="15" t="s">
        <v>358</v>
      </c>
      <c r="O152" s="15" t="s">
        <v>358</v>
      </c>
      <c r="P152" s="15" t="s">
        <v>358</v>
      </c>
      <c r="Q152" s="1">
        <v>50.4</v>
      </c>
      <c r="R152" s="1">
        <v>410.9</v>
      </c>
      <c r="S152" s="16">
        <v>794.5</v>
      </c>
      <c r="T152" s="17">
        <v>1.93</v>
      </c>
      <c r="U152" s="8">
        <f t="shared" si="6"/>
        <v>8.2000000000000007E-3</v>
      </c>
      <c r="V152" s="18">
        <v>99.1</v>
      </c>
    </row>
    <row r="153" spans="1:22" x14ac:dyDescent="0.55000000000000004">
      <c r="A153" s="13">
        <v>21910269201</v>
      </c>
      <c r="B153" s="15" t="s">
        <v>207</v>
      </c>
      <c r="C153" s="14">
        <v>68301</v>
      </c>
      <c r="D153" s="62" t="s">
        <v>346</v>
      </c>
      <c r="E153" s="13">
        <v>342</v>
      </c>
      <c r="F153" s="19" t="s">
        <v>298</v>
      </c>
      <c r="G153" s="62" t="s">
        <v>305</v>
      </c>
      <c r="H153" s="62" t="s">
        <v>348</v>
      </c>
      <c r="I153" s="62">
        <v>25000</v>
      </c>
      <c r="J153" s="64">
        <v>41206</v>
      </c>
      <c r="K153" s="64">
        <v>41227</v>
      </c>
      <c r="L153" s="63">
        <v>2</v>
      </c>
      <c r="M153" s="15" t="s">
        <v>358</v>
      </c>
      <c r="N153" s="15" t="s">
        <v>358</v>
      </c>
      <c r="O153" s="15" t="s">
        <v>358</v>
      </c>
      <c r="P153" s="15" t="s">
        <v>358</v>
      </c>
      <c r="Q153" s="1">
        <v>53.7</v>
      </c>
      <c r="R153" s="1">
        <v>295.5</v>
      </c>
      <c r="S153" s="16">
        <v>681.5</v>
      </c>
      <c r="T153" s="17">
        <v>2.31</v>
      </c>
      <c r="U153" s="8">
        <f t="shared" si="6"/>
        <v>5.4999999999999997E-3</v>
      </c>
      <c r="V153" s="18">
        <v>70.8</v>
      </c>
    </row>
    <row r="154" spans="1:22" x14ac:dyDescent="0.55000000000000004">
      <c r="A154" s="13">
        <v>21910269001</v>
      </c>
      <c r="B154" s="19" t="s">
        <v>285</v>
      </c>
      <c r="C154" s="14">
        <v>69001</v>
      </c>
      <c r="D154" s="62" t="s">
        <v>346</v>
      </c>
      <c r="E154" s="13">
        <v>89</v>
      </c>
      <c r="F154" s="19" t="s">
        <v>298</v>
      </c>
      <c r="G154" s="62" t="s">
        <v>305</v>
      </c>
      <c r="H154" s="62" t="s">
        <v>348</v>
      </c>
      <c r="I154" s="62">
        <v>25000</v>
      </c>
      <c r="J154" s="64">
        <v>41178</v>
      </c>
      <c r="K154" s="64">
        <v>41199</v>
      </c>
      <c r="L154" s="63">
        <v>1</v>
      </c>
      <c r="M154" s="19">
        <v>0</v>
      </c>
      <c r="N154" s="19">
        <v>14</v>
      </c>
      <c r="O154" s="19">
        <v>0</v>
      </c>
      <c r="P154" s="19">
        <v>8</v>
      </c>
      <c r="Q154" s="1">
        <v>52.2</v>
      </c>
      <c r="R154" s="23">
        <v>205.3</v>
      </c>
      <c r="S154" s="20">
        <v>783</v>
      </c>
      <c r="T154" s="21">
        <f>ROUND(S154/R154,2)</f>
        <v>3.81</v>
      </c>
      <c r="U154" s="8">
        <f t="shared" si="6"/>
        <v>3.8999999999999998E-3</v>
      </c>
      <c r="V154" s="18">
        <v>50.8</v>
      </c>
    </row>
    <row r="155" spans="1:22" x14ac:dyDescent="0.55000000000000004">
      <c r="A155" s="13">
        <v>21910269901</v>
      </c>
      <c r="B155" s="19" t="s">
        <v>277</v>
      </c>
      <c r="C155" s="14">
        <v>69901</v>
      </c>
      <c r="D155" s="62" t="s">
        <v>346</v>
      </c>
      <c r="E155" s="13">
        <v>94</v>
      </c>
      <c r="F155" s="15" t="s">
        <v>297</v>
      </c>
      <c r="G155" s="62" t="s">
        <v>305</v>
      </c>
      <c r="H155" s="62" t="s">
        <v>348</v>
      </c>
      <c r="I155" s="62">
        <v>25000</v>
      </c>
      <c r="J155" s="64">
        <v>41176</v>
      </c>
      <c r="K155" s="64">
        <v>41197</v>
      </c>
      <c r="L155" s="63">
        <v>1</v>
      </c>
      <c r="M155" s="19">
        <v>0</v>
      </c>
      <c r="N155" s="19">
        <v>16</v>
      </c>
      <c r="O155" s="19">
        <v>0</v>
      </c>
      <c r="P155" s="19">
        <v>10</v>
      </c>
      <c r="Q155" s="1">
        <v>46.3</v>
      </c>
      <c r="R155" s="23">
        <v>256.39999999999998</v>
      </c>
      <c r="S155" s="20">
        <v>479.6</v>
      </c>
      <c r="T155" s="21">
        <f>ROUND(S155/R155,2)</f>
        <v>1.87</v>
      </c>
      <c r="U155" s="8">
        <f t="shared" si="6"/>
        <v>5.4999999999999997E-3</v>
      </c>
      <c r="V155" s="18">
        <v>62.1</v>
      </c>
    </row>
    <row r="156" spans="1:22" x14ac:dyDescent="0.55000000000000004">
      <c r="A156" s="13">
        <v>21910268901</v>
      </c>
      <c r="B156" s="15" t="s">
        <v>178</v>
      </c>
      <c r="C156" s="14">
        <v>72101</v>
      </c>
      <c r="D156" s="62" t="s">
        <v>346</v>
      </c>
      <c r="E156" s="13">
        <v>572</v>
      </c>
      <c r="F156" s="19" t="s">
        <v>298</v>
      </c>
      <c r="G156" s="62" t="s">
        <v>305</v>
      </c>
      <c r="H156" s="62" t="s">
        <v>348</v>
      </c>
      <c r="I156" s="62">
        <v>25000</v>
      </c>
      <c r="J156" s="64">
        <v>41232</v>
      </c>
      <c r="K156" s="64">
        <v>41253</v>
      </c>
      <c r="L156" s="63">
        <v>3</v>
      </c>
      <c r="M156" s="15" t="s">
        <v>358</v>
      </c>
      <c r="N156" s="15" t="s">
        <v>358</v>
      </c>
      <c r="O156" s="15" t="s">
        <v>358</v>
      </c>
      <c r="P156" s="15" t="s">
        <v>358</v>
      </c>
      <c r="Q156" s="1">
        <v>47.5</v>
      </c>
      <c r="R156" s="1">
        <v>299.5</v>
      </c>
      <c r="S156" s="16">
        <v>578</v>
      </c>
      <c r="T156" s="17">
        <v>1.93</v>
      </c>
      <c r="U156" s="8">
        <f t="shared" si="6"/>
        <v>6.3E-3</v>
      </c>
      <c r="V156" s="18">
        <v>97.8</v>
      </c>
    </row>
    <row r="157" spans="1:22" x14ac:dyDescent="0.55000000000000004">
      <c r="A157" s="13">
        <v>21910269601</v>
      </c>
      <c r="B157" s="15" t="s">
        <v>235</v>
      </c>
      <c r="C157" s="14">
        <v>73401</v>
      </c>
      <c r="D157" s="62" t="s">
        <v>346</v>
      </c>
      <c r="E157" s="13">
        <v>801</v>
      </c>
      <c r="F157" s="19" t="s">
        <v>298</v>
      </c>
      <c r="G157" s="62" t="s">
        <v>305</v>
      </c>
      <c r="H157" s="62" t="s">
        <v>348</v>
      </c>
      <c r="I157" s="62">
        <v>25000</v>
      </c>
      <c r="J157" s="64">
        <v>41263</v>
      </c>
      <c r="K157" s="64">
        <v>41284</v>
      </c>
      <c r="L157" s="63">
        <v>4</v>
      </c>
      <c r="M157" s="15" t="s">
        <v>358</v>
      </c>
      <c r="N157" s="15" t="s">
        <v>358</v>
      </c>
      <c r="O157" s="15" t="s">
        <v>358</v>
      </c>
      <c r="P157" s="15" t="s">
        <v>358</v>
      </c>
      <c r="Q157" s="1">
        <v>51.4</v>
      </c>
      <c r="R157" s="1">
        <v>261</v>
      </c>
      <c r="S157" s="16">
        <v>1193</v>
      </c>
      <c r="T157" s="17">
        <v>4.57</v>
      </c>
      <c r="U157" s="8">
        <f t="shared" si="6"/>
        <v>5.1000000000000004E-3</v>
      </c>
      <c r="V157" s="18">
        <v>82.9</v>
      </c>
    </row>
    <row r="158" spans="1:22" x14ac:dyDescent="0.55000000000000004">
      <c r="A158" s="13">
        <v>21910270101</v>
      </c>
      <c r="B158" s="15" t="s">
        <v>180</v>
      </c>
      <c r="C158" s="14">
        <v>73601</v>
      </c>
      <c r="D158" s="62" t="s">
        <v>346</v>
      </c>
      <c r="E158" s="13">
        <v>570</v>
      </c>
      <c r="F158" s="15" t="s">
        <v>297</v>
      </c>
      <c r="G158" s="62" t="s">
        <v>305</v>
      </c>
      <c r="H158" s="62" t="s">
        <v>348</v>
      </c>
      <c r="I158" s="62">
        <v>25000</v>
      </c>
      <c r="J158" s="64">
        <v>41232</v>
      </c>
      <c r="K158" s="64">
        <v>41253</v>
      </c>
      <c r="L158" s="63">
        <v>3</v>
      </c>
      <c r="M158" s="15" t="s">
        <v>358</v>
      </c>
      <c r="N158" s="15" t="s">
        <v>358</v>
      </c>
      <c r="O158" s="15" t="s">
        <v>358</v>
      </c>
      <c r="P158" s="15" t="s">
        <v>358</v>
      </c>
      <c r="Q158" s="1">
        <v>52.5</v>
      </c>
      <c r="R158" s="1">
        <v>303.5</v>
      </c>
      <c r="S158" s="16">
        <v>830.5</v>
      </c>
      <c r="T158" s="17">
        <v>2.74</v>
      </c>
      <c r="U158" s="8">
        <f t="shared" si="6"/>
        <v>5.7999999999999996E-3</v>
      </c>
      <c r="V158" s="18">
        <v>97.6</v>
      </c>
    </row>
    <row r="159" spans="1:22" x14ac:dyDescent="0.55000000000000004">
      <c r="A159" s="13">
        <v>21910280501</v>
      </c>
      <c r="B159" s="15" t="s">
        <v>51</v>
      </c>
      <c r="C159" s="14">
        <v>80500</v>
      </c>
      <c r="D159" s="62" t="s">
        <v>346</v>
      </c>
      <c r="E159" s="13">
        <v>577</v>
      </c>
      <c r="F159" s="15" t="s">
        <v>297</v>
      </c>
      <c r="G159" s="62" t="s">
        <v>305</v>
      </c>
      <c r="H159" s="62" t="s">
        <v>348</v>
      </c>
      <c r="I159" s="62">
        <v>25000</v>
      </c>
      <c r="J159" s="64">
        <v>41234</v>
      </c>
      <c r="K159" s="64">
        <v>41255</v>
      </c>
      <c r="L159" s="63">
        <v>3</v>
      </c>
      <c r="M159" s="15" t="s">
        <v>358</v>
      </c>
      <c r="N159" s="15" t="s">
        <v>358</v>
      </c>
      <c r="O159" s="15" t="s">
        <v>358</v>
      </c>
      <c r="P159" s="15" t="s">
        <v>358</v>
      </c>
      <c r="Q159" s="1">
        <v>46.2</v>
      </c>
      <c r="R159" s="1">
        <v>239.7</v>
      </c>
      <c r="S159" s="16">
        <v>597</v>
      </c>
      <c r="T159" s="17">
        <v>2.4900000000000002</v>
      </c>
      <c r="U159" s="8">
        <f t="shared" si="6"/>
        <v>5.1999999999999998E-3</v>
      </c>
      <c r="V159" s="18">
        <v>99.1</v>
      </c>
    </row>
    <row r="160" spans="1:22" x14ac:dyDescent="0.55000000000000004">
      <c r="A160" s="13">
        <v>21910280601</v>
      </c>
      <c r="B160" s="15" t="s">
        <v>196</v>
      </c>
      <c r="C160" s="14">
        <v>80600</v>
      </c>
      <c r="D160" s="62" t="s">
        <v>346</v>
      </c>
      <c r="E160" s="13">
        <v>580</v>
      </c>
      <c r="F160" s="15" t="s">
        <v>297</v>
      </c>
      <c r="G160" s="62" t="s">
        <v>305</v>
      </c>
      <c r="H160" s="62" t="s">
        <v>348</v>
      </c>
      <c r="I160" s="62">
        <v>25000</v>
      </c>
      <c r="J160" s="64">
        <v>41235</v>
      </c>
      <c r="K160" s="64">
        <v>41256</v>
      </c>
      <c r="L160" s="63">
        <v>3</v>
      </c>
      <c r="M160" s="15" t="s">
        <v>358</v>
      </c>
      <c r="N160" s="15" t="s">
        <v>358</v>
      </c>
      <c r="O160" s="15" t="s">
        <v>358</v>
      </c>
      <c r="P160" s="15" t="s">
        <v>358</v>
      </c>
      <c r="Q160" s="1">
        <v>52.7</v>
      </c>
      <c r="R160" s="1">
        <v>300.8</v>
      </c>
      <c r="S160" s="16">
        <v>891.5</v>
      </c>
      <c r="T160" s="17">
        <v>2.96</v>
      </c>
      <c r="U160" s="8">
        <f t="shared" si="6"/>
        <v>5.7000000000000002E-3</v>
      </c>
      <c r="V160" s="18">
        <v>97.7</v>
      </c>
    </row>
    <row r="161" spans="1:22" x14ac:dyDescent="0.55000000000000004">
      <c r="A161" s="13">
        <v>21910270501</v>
      </c>
      <c r="B161" s="15" t="s">
        <v>4</v>
      </c>
      <c r="C161" s="14">
        <v>81001</v>
      </c>
      <c r="D161" s="62" t="s">
        <v>346</v>
      </c>
      <c r="E161" s="13">
        <v>573</v>
      </c>
      <c r="F161" s="15" t="s">
        <v>297</v>
      </c>
      <c r="G161" s="62" t="s">
        <v>305</v>
      </c>
      <c r="H161" s="62" t="s">
        <v>348</v>
      </c>
      <c r="I161" s="62">
        <v>25000</v>
      </c>
      <c r="J161" s="64">
        <v>41233</v>
      </c>
      <c r="K161" s="64">
        <v>41254</v>
      </c>
      <c r="L161" s="63">
        <v>3</v>
      </c>
      <c r="M161" s="15" t="s">
        <v>358</v>
      </c>
      <c r="N161" s="15" t="s">
        <v>358</v>
      </c>
      <c r="O161" s="15" t="s">
        <v>358</v>
      </c>
      <c r="P161" s="15" t="s">
        <v>358</v>
      </c>
      <c r="Q161" s="1">
        <v>44.3</v>
      </c>
      <c r="R161" s="1">
        <v>281</v>
      </c>
      <c r="S161" s="16">
        <v>574.5</v>
      </c>
      <c r="T161" s="17">
        <v>2.04</v>
      </c>
      <c r="U161" s="8">
        <f t="shared" si="6"/>
        <v>6.3E-3</v>
      </c>
      <c r="V161" s="18">
        <v>98.8</v>
      </c>
    </row>
    <row r="162" spans="1:22" x14ac:dyDescent="0.55000000000000004">
      <c r="A162" s="13">
        <v>21910270201</v>
      </c>
      <c r="B162" s="15" t="s">
        <v>5</v>
      </c>
      <c r="C162" s="14">
        <v>81301</v>
      </c>
      <c r="D162" s="62" t="s">
        <v>346</v>
      </c>
      <c r="E162" s="13">
        <v>566</v>
      </c>
      <c r="F162" s="15" t="s">
        <v>297</v>
      </c>
      <c r="G162" s="62" t="s">
        <v>305</v>
      </c>
      <c r="H162" s="62" t="s">
        <v>348</v>
      </c>
      <c r="I162" s="62">
        <v>25000</v>
      </c>
      <c r="J162" s="64">
        <v>41233</v>
      </c>
      <c r="K162" s="64">
        <v>41254</v>
      </c>
      <c r="L162" s="63">
        <v>3</v>
      </c>
      <c r="M162" s="15" t="s">
        <v>358</v>
      </c>
      <c r="N162" s="15" t="s">
        <v>358</v>
      </c>
      <c r="O162" s="15" t="s">
        <v>358</v>
      </c>
      <c r="P162" s="15" t="s">
        <v>358</v>
      </c>
      <c r="Q162" s="1">
        <v>47.2</v>
      </c>
      <c r="R162" s="1">
        <v>224.6</v>
      </c>
      <c r="S162" s="16">
        <v>615</v>
      </c>
      <c r="T162" s="17">
        <v>2.74</v>
      </c>
      <c r="U162" s="8">
        <f t="shared" si="6"/>
        <v>4.7999999999999996E-3</v>
      </c>
      <c r="V162" s="18">
        <v>99.1</v>
      </c>
    </row>
    <row r="163" spans="1:22" x14ac:dyDescent="0.55000000000000004">
      <c r="A163" s="13">
        <v>21910282201</v>
      </c>
      <c r="B163" s="15" t="s">
        <v>91</v>
      </c>
      <c r="C163" s="14">
        <v>82200</v>
      </c>
      <c r="D163" s="62" t="s">
        <v>346</v>
      </c>
      <c r="E163" s="13">
        <v>927</v>
      </c>
      <c r="F163" s="19" t="s">
        <v>298</v>
      </c>
      <c r="G163" s="62" t="s">
        <v>305</v>
      </c>
      <c r="H163" s="62" t="s">
        <v>348</v>
      </c>
      <c r="I163" s="62">
        <v>25000</v>
      </c>
      <c r="J163" s="64">
        <v>41288</v>
      </c>
      <c r="K163" s="64">
        <v>41309</v>
      </c>
      <c r="L163" s="63">
        <v>5</v>
      </c>
      <c r="M163" s="15" t="s">
        <v>358</v>
      </c>
      <c r="N163" s="15" t="s">
        <v>358</v>
      </c>
      <c r="O163" s="15" t="s">
        <v>358</v>
      </c>
      <c r="P163" s="15" t="s">
        <v>358</v>
      </c>
      <c r="Q163" s="1">
        <v>61.6</v>
      </c>
      <c r="R163" s="1">
        <v>335.1</v>
      </c>
      <c r="S163" s="16">
        <v>879.5</v>
      </c>
      <c r="T163" s="17">
        <v>2.62</v>
      </c>
      <c r="U163" s="8">
        <f t="shared" si="6"/>
        <v>5.4000000000000003E-3</v>
      </c>
      <c r="V163" s="18">
        <v>88.3</v>
      </c>
    </row>
    <row r="164" spans="1:22" x14ac:dyDescent="0.55000000000000004">
      <c r="A164" s="13">
        <v>21910270801</v>
      </c>
      <c r="B164" s="15" t="s">
        <v>85</v>
      </c>
      <c r="C164" s="14">
        <v>82201</v>
      </c>
      <c r="D164" s="62" t="s">
        <v>346</v>
      </c>
      <c r="E164" s="13">
        <v>574</v>
      </c>
      <c r="F164" s="15" t="s">
        <v>297</v>
      </c>
      <c r="G164" s="62" t="s">
        <v>305</v>
      </c>
      <c r="H164" s="62" t="s">
        <v>348</v>
      </c>
      <c r="I164" s="62">
        <v>25000</v>
      </c>
      <c r="J164" s="64">
        <v>41234</v>
      </c>
      <c r="K164" s="64">
        <v>41255</v>
      </c>
      <c r="L164" s="63">
        <v>3</v>
      </c>
      <c r="M164" s="15" t="s">
        <v>358</v>
      </c>
      <c r="N164" s="15" t="s">
        <v>358</v>
      </c>
      <c r="O164" s="15" t="s">
        <v>358</v>
      </c>
      <c r="P164" s="15" t="s">
        <v>358</v>
      </c>
      <c r="Q164" s="42">
        <v>57.4</v>
      </c>
      <c r="R164" s="1">
        <v>306.3</v>
      </c>
      <c r="S164" s="16">
        <v>231.65</v>
      </c>
      <c r="T164" s="17">
        <v>0.76</v>
      </c>
      <c r="U164" s="8">
        <f t="shared" si="6"/>
        <v>5.3E-3</v>
      </c>
      <c r="V164" s="18">
        <v>99.2</v>
      </c>
    </row>
    <row r="165" spans="1:22" x14ac:dyDescent="0.55000000000000004">
      <c r="Q165" s="10"/>
      <c r="R165" s="38"/>
      <c r="U165" s="8"/>
    </row>
    <row r="166" spans="1:22" x14ac:dyDescent="0.55000000000000004">
      <c r="A166" s="71" t="s">
        <v>339</v>
      </c>
      <c r="Q166" s="9"/>
      <c r="R166" s="38"/>
      <c r="U166" s="8"/>
    </row>
    <row r="167" spans="1:22" ht="16.5" x14ac:dyDescent="0.55000000000000004">
      <c r="A167" s="97" t="s">
        <v>382</v>
      </c>
      <c r="Q167" s="9"/>
      <c r="R167" s="38"/>
      <c r="U167" s="8"/>
    </row>
    <row r="168" spans="1:22" ht="16.5" x14ac:dyDescent="0.55000000000000004">
      <c r="A168" s="97" t="s">
        <v>383</v>
      </c>
      <c r="Q168" s="9"/>
      <c r="R168" s="38"/>
      <c r="U168" s="8"/>
    </row>
    <row r="169" spans="1:22" ht="16.5" x14ac:dyDescent="0.55000000000000004">
      <c r="A169" s="97" t="s">
        <v>384</v>
      </c>
      <c r="Q169" s="9"/>
      <c r="R169" s="38"/>
      <c r="U169" s="8"/>
    </row>
    <row r="170" spans="1:22" x14ac:dyDescent="0.55000000000000004">
      <c r="A170" s="84" t="s">
        <v>380</v>
      </c>
      <c r="Q170" s="9"/>
      <c r="R170" s="38"/>
      <c r="U170" s="8"/>
    </row>
    <row r="171" spans="1:22" x14ac:dyDescent="0.55000000000000004">
      <c r="Q171" s="9"/>
      <c r="R171" s="38"/>
      <c r="U171" s="8"/>
    </row>
    <row r="172" spans="1:22" x14ac:dyDescent="0.55000000000000004">
      <c r="Q172" s="9"/>
      <c r="R172" s="38"/>
      <c r="U172" s="8"/>
    </row>
    <row r="173" spans="1:22" x14ac:dyDescent="0.55000000000000004">
      <c r="Q173" s="9"/>
      <c r="R173" s="38"/>
      <c r="U173" s="8"/>
    </row>
    <row r="174" spans="1:22" x14ac:dyDescent="0.55000000000000004">
      <c r="Q174" s="9"/>
      <c r="R174" s="38"/>
      <c r="U174" s="8"/>
    </row>
    <row r="175" spans="1:22" x14ac:dyDescent="0.55000000000000004">
      <c r="Q175" s="9"/>
      <c r="R175" s="38"/>
      <c r="U175" s="8"/>
    </row>
    <row r="176" spans="1:22" x14ac:dyDescent="0.55000000000000004">
      <c r="Q176" s="9"/>
      <c r="R176" s="38"/>
      <c r="U176" s="8"/>
    </row>
    <row r="177" spans="18:21" x14ac:dyDescent="0.55000000000000004">
      <c r="R177" s="38"/>
      <c r="U177" s="8"/>
    </row>
    <row r="178" spans="18:21" x14ac:dyDescent="0.55000000000000004">
      <c r="R178" s="38"/>
      <c r="U178" s="8"/>
    </row>
    <row r="179" spans="18:21" x14ac:dyDescent="0.55000000000000004">
      <c r="R179" s="38"/>
      <c r="U179" s="8"/>
    </row>
    <row r="180" spans="18:21" x14ac:dyDescent="0.55000000000000004">
      <c r="R180" s="38"/>
      <c r="U180" s="8"/>
    </row>
    <row r="181" spans="18:21" x14ac:dyDescent="0.55000000000000004">
      <c r="R181" s="38"/>
      <c r="U181" s="8"/>
    </row>
    <row r="182" spans="18:21" x14ac:dyDescent="0.55000000000000004">
      <c r="R182" s="38"/>
      <c r="U182" s="8"/>
    </row>
    <row r="183" spans="18:21" x14ac:dyDescent="0.55000000000000004">
      <c r="R183" s="38"/>
      <c r="U183" s="8"/>
    </row>
    <row r="184" spans="18:21" x14ac:dyDescent="0.55000000000000004">
      <c r="R184" s="38"/>
      <c r="U184" s="8"/>
    </row>
    <row r="185" spans="18:21" x14ac:dyDescent="0.55000000000000004">
      <c r="R185" s="38"/>
      <c r="U185" s="8"/>
    </row>
    <row r="186" spans="18:21" x14ac:dyDescent="0.55000000000000004">
      <c r="R186" s="38"/>
      <c r="U186" s="8"/>
    </row>
    <row r="187" spans="18:21" x14ac:dyDescent="0.55000000000000004">
      <c r="R187" s="38"/>
      <c r="U187" s="8"/>
    </row>
    <row r="188" spans="18:21" x14ac:dyDescent="0.55000000000000004">
      <c r="R188" s="38"/>
      <c r="U188" s="8"/>
    </row>
    <row r="189" spans="18:21" x14ac:dyDescent="0.55000000000000004">
      <c r="R189" s="38"/>
      <c r="U189" s="8"/>
    </row>
    <row r="190" spans="18:21" x14ac:dyDescent="0.55000000000000004">
      <c r="R190" s="38"/>
      <c r="U190" s="8"/>
    </row>
    <row r="191" spans="18:21" x14ac:dyDescent="0.55000000000000004">
      <c r="R191" s="38"/>
      <c r="U191" s="8"/>
    </row>
    <row r="192" spans="18:21" x14ac:dyDescent="0.55000000000000004">
      <c r="R192" s="38"/>
      <c r="U192" s="8"/>
    </row>
    <row r="193" spans="18:21" x14ac:dyDescent="0.55000000000000004">
      <c r="R193" s="38"/>
      <c r="U193" s="8"/>
    </row>
    <row r="194" spans="18:21" x14ac:dyDescent="0.55000000000000004">
      <c r="R194" s="38"/>
      <c r="U194" s="8"/>
    </row>
    <row r="195" spans="18:21" x14ac:dyDescent="0.55000000000000004">
      <c r="R195" s="38"/>
      <c r="U195" s="8"/>
    </row>
    <row r="196" spans="18:21" x14ac:dyDescent="0.55000000000000004">
      <c r="R196" s="38"/>
      <c r="U196" s="8"/>
    </row>
    <row r="197" spans="18:21" x14ac:dyDescent="0.55000000000000004">
      <c r="R197" s="38"/>
      <c r="U197" s="8"/>
    </row>
    <row r="198" spans="18:21" x14ac:dyDescent="0.55000000000000004">
      <c r="R198" s="38"/>
      <c r="U198" s="8"/>
    </row>
    <row r="199" spans="18:21" x14ac:dyDescent="0.55000000000000004">
      <c r="R199" s="38"/>
      <c r="U199" s="8"/>
    </row>
    <row r="200" spans="18:21" x14ac:dyDescent="0.55000000000000004">
      <c r="R200" s="38"/>
      <c r="U200" s="8"/>
    </row>
    <row r="201" spans="18:21" x14ac:dyDescent="0.55000000000000004">
      <c r="R201" s="38"/>
      <c r="U201" s="8"/>
    </row>
    <row r="202" spans="18:21" x14ac:dyDescent="0.55000000000000004">
      <c r="R202" s="38"/>
      <c r="U202" s="8"/>
    </row>
    <row r="203" spans="18:21" x14ac:dyDescent="0.55000000000000004">
      <c r="R203" s="38"/>
      <c r="U203" s="8"/>
    </row>
    <row r="204" spans="18:21" x14ac:dyDescent="0.55000000000000004">
      <c r="R204" s="38"/>
      <c r="U204" s="8"/>
    </row>
    <row r="205" spans="18:21" x14ac:dyDescent="0.55000000000000004">
      <c r="R205" s="38"/>
      <c r="U205" s="8"/>
    </row>
    <row r="206" spans="18:21" x14ac:dyDescent="0.55000000000000004">
      <c r="R206" s="38"/>
      <c r="U206" s="8"/>
    </row>
    <row r="207" spans="18:21" x14ac:dyDescent="0.55000000000000004">
      <c r="R207" s="38"/>
      <c r="U207" s="8"/>
    </row>
    <row r="208" spans="18:21" x14ac:dyDescent="0.55000000000000004">
      <c r="R208" s="38"/>
      <c r="U208" s="8"/>
    </row>
    <row r="209" spans="18:21" x14ac:dyDescent="0.55000000000000004">
      <c r="R209" s="38"/>
      <c r="U209" s="8"/>
    </row>
    <row r="210" spans="18:21" x14ac:dyDescent="0.55000000000000004">
      <c r="R210" s="38"/>
      <c r="U210" s="8"/>
    </row>
    <row r="211" spans="18:21" x14ac:dyDescent="0.55000000000000004">
      <c r="R211" s="38"/>
      <c r="U211" s="8"/>
    </row>
    <row r="212" spans="18:21" x14ac:dyDescent="0.55000000000000004">
      <c r="R212" s="38"/>
      <c r="U212" s="8"/>
    </row>
    <row r="213" spans="18:21" x14ac:dyDescent="0.55000000000000004">
      <c r="R213" s="38"/>
      <c r="U213" s="8"/>
    </row>
    <row r="214" spans="18:21" x14ac:dyDescent="0.55000000000000004">
      <c r="R214" s="38"/>
      <c r="U214" s="8"/>
    </row>
    <row r="215" spans="18:21" x14ac:dyDescent="0.55000000000000004">
      <c r="R215" s="38"/>
      <c r="U215" s="8"/>
    </row>
    <row r="216" spans="18:21" x14ac:dyDescent="0.55000000000000004">
      <c r="R216" s="38"/>
      <c r="U216" s="8"/>
    </row>
    <row r="217" spans="18:21" x14ac:dyDescent="0.55000000000000004">
      <c r="R217" s="38"/>
      <c r="U217" s="8"/>
    </row>
    <row r="218" spans="18:21" x14ac:dyDescent="0.55000000000000004">
      <c r="R218" s="38"/>
      <c r="U218" s="8"/>
    </row>
    <row r="219" spans="18:21" x14ac:dyDescent="0.55000000000000004">
      <c r="R219" s="38"/>
      <c r="U219" s="8"/>
    </row>
    <row r="220" spans="18:21" x14ac:dyDescent="0.55000000000000004">
      <c r="U220" s="8"/>
    </row>
    <row r="221" spans="18:21" x14ac:dyDescent="0.55000000000000004">
      <c r="U221" s="8"/>
    </row>
    <row r="222" spans="18:21" x14ac:dyDescent="0.55000000000000004">
      <c r="U222" s="8"/>
    </row>
    <row r="223" spans="18:21" x14ac:dyDescent="0.55000000000000004">
      <c r="U223" s="8"/>
    </row>
    <row r="224" spans="18:21" x14ac:dyDescent="0.55000000000000004">
      <c r="U224" s="8"/>
    </row>
    <row r="225" spans="21:21" x14ac:dyDescent="0.55000000000000004">
      <c r="U225" s="8"/>
    </row>
    <row r="226" spans="21:21" x14ac:dyDescent="0.55000000000000004">
      <c r="U226" s="8"/>
    </row>
    <row r="227" spans="21:21" x14ac:dyDescent="0.55000000000000004">
      <c r="U227" s="8"/>
    </row>
    <row r="228" spans="21:21" x14ac:dyDescent="0.55000000000000004">
      <c r="U228" s="8"/>
    </row>
    <row r="229" spans="21:21" x14ac:dyDescent="0.55000000000000004">
      <c r="U229" s="8"/>
    </row>
    <row r="230" spans="21:21" x14ac:dyDescent="0.55000000000000004">
      <c r="U230" s="8"/>
    </row>
    <row r="231" spans="21:21" x14ac:dyDescent="0.55000000000000004">
      <c r="U231" s="8"/>
    </row>
    <row r="232" spans="21:21" x14ac:dyDescent="0.55000000000000004">
      <c r="U232" s="8"/>
    </row>
    <row r="233" spans="21:21" x14ac:dyDescent="0.55000000000000004">
      <c r="U233" s="8"/>
    </row>
    <row r="234" spans="21:21" x14ac:dyDescent="0.55000000000000004">
      <c r="U234" s="8"/>
    </row>
    <row r="235" spans="21:21" x14ac:dyDescent="0.55000000000000004">
      <c r="U235" s="8"/>
    </row>
    <row r="236" spans="21:21" x14ac:dyDescent="0.55000000000000004">
      <c r="U236" s="8"/>
    </row>
    <row r="237" spans="21:21" x14ac:dyDescent="0.55000000000000004">
      <c r="U237" s="8"/>
    </row>
    <row r="238" spans="21:21" x14ac:dyDescent="0.55000000000000004">
      <c r="U238" s="8"/>
    </row>
    <row r="239" spans="21:21" x14ac:dyDescent="0.55000000000000004">
      <c r="U239" s="8"/>
    </row>
    <row r="240" spans="21:21" x14ac:dyDescent="0.55000000000000004">
      <c r="U240" s="8"/>
    </row>
    <row r="241" spans="21:21" x14ac:dyDescent="0.55000000000000004">
      <c r="U241" s="8"/>
    </row>
    <row r="242" spans="21:21" x14ac:dyDescent="0.55000000000000004">
      <c r="U242" s="8"/>
    </row>
    <row r="243" spans="21:21" x14ac:dyDescent="0.55000000000000004">
      <c r="U243" s="8"/>
    </row>
    <row r="244" spans="21:21" x14ac:dyDescent="0.55000000000000004">
      <c r="U244" s="8"/>
    </row>
    <row r="245" spans="21:21" x14ac:dyDescent="0.55000000000000004">
      <c r="U245" s="8"/>
    </row>
    <row r="246" spans="21:21" x14ac:dyDescent="0.55000000000000004">
      <c r="U246" s="8"/>
    </row>
    <row r="247" spans="21:21" x14ac:dyDescent="0.55000000000000004">
      <c r="U247" s="8"/>
    </row>
    <row r="248" spans="21:21" x14ac:dyDescent="0.55000000000000004">
      <c r="U248" s="8"/>
    </row>
    <row r="249" spans="21:21" x14ac:dyDescent="0.55000000000000004">
      <c r="U249" s="8"/>
    </row>
    <row r="250" spans="21:21" x14ac:dyDescent="0.55000000000000004">
      <c r="U250" s="8"/>
    </row>
    <row r="251" spans="21:21" x14ac:dyDescent="0.55000000000000004">
      <c r="U251" s="8"/>
    </row>
    <row r="252" spans="21:21" x14ac:dyDescent="0.55000000000000004">
      <c r="U252" s="8"/>
    </row>
    <row r="253" spans="21:21" x14ac:dyDescent="0.55000000000000004">
      <c r="U253" s="8"/>
    </row>
    <row r="254" spans="21:21" x14ac:dyDescent="0.55000000000000004">
      <c r="U254" s="8"/>
    </row>
    <row r="255" spans="21:21" x14ac:dyDescent="0.55000000000000004">
      <c r="U255" s="8"/>
    </row>
    <row r="256" spans="21:21" x14ac:dyDescent="0.55000000000000004">
      <c r="U256" s="8"/>
    </row>
    <row r="257" spans="21:21" x14ac:dyDescent="0.55000000000000004">
      <c r="U257" s="8"/>
    </row>
    <row r="258" spans="21:21" x14ac:dyDescent="0.55000000000000004">
      <c r="U258" s="8"/>
    </row>
    <row r="259" spans="21:21" x14ac:dyDescent="0.55000000000000004">
      <c r="U259" s="8"/>
    </row>
    <row r="260" spans="21:21" x14ac:dyDescent="0.55000000000000004">
      <c r="U260" s="8"/>
    </row>
  </sheetData>
  <sortState ref="C2:T260">
    <sortCondition ref="D2:D260" customList="F1 Fem. Veh-Cont,F1 Fem. .05 EE2,F1 Fem. .5 EE2,F1 Fem. 2.5 BPA,F1 Fem. 25.0 BPA,F1 Fem. 250. BPA,F1 Fem. 2500.BPA,F1 Fem. 25000.,F1 Male Veh-Cont,F1 Male .5 EE2,F1 Male .05 EE2,F1 Males2.5 BPA,F1 Male 25.0 BPA,F1 Male 250. BPA,F1 Male 2500.BPA,F1 Male 25"/>
  </sortState>
  <phoneticPr fontId="13" type="noConversion"/>
  <pageMargins left="0.75" right="0.75" top="1" bottom="1" header="0.5" footer="0.5"/>
  <pageSetup orientation="portrait" horizontalDpi="4294967292" verticalDpi="4294967292" r:id="rId1"/>
  <ignoredErrors>
    <ignoredError sqref="B8:B16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Z219"/>
  <sheetViews>
    <sheetView zoomScaleNormal="100" workbookViewId="0"/>
  </sheetViews>
  <sheetFormatPr defaultColWidth="11" defaultRowHeight="14.4" x14ac:dyDescent="0.55000000000000004"/>
  <cols>
    <col min="1" max="1" width="10.75" style="14" customWidth="1"/>
    <col min="2" max="2" width="5.5" style="14" bestFit="1" customWidth="1"/>
    <col min="3" max="3" width="5.75" style="14" bestFit="1" customWidth="1"/>
    <col min="4" max="4" width="9.75" style="14" bestFit="1" customWidth="1"/>
    <col min="5" max="5" width="4.59765625" style="14" bestFit="1" customWidth="1"/>
    <col min="6" max="6" width="4.09765625" style="14" bestFit="1" customWidth="1"/>
    <col min="7" max="7" width="6.5" style="14" customWidth="1"/>
    <col min="8" max="8" width="10" style="14" bestFit="1" customWidth="1"/>
    <col min="9" max="9" width="10.34765625" style="14" bestFit="1" customWidth="1"/>
    <col min="10" max="10" width="8.75" style="14" customWidth="1"/>
    <col min="11" max="11" width="8.75" style="14" bestFit="1" customWidth="1"/>
    <col min="12" max="12" width="4.5" style="14" bestFit="1" customWidth="1"/>
    <col min="13" max="13" width="16" style="14" bestFit="1" customWidth="1"/>
    <col min="14" max="14" width="15.25" style="14" bestFit="1" customWidth="1"/>
    <col min="15" max="15" width="14.09765625" style="14" customWidth="1"/>
    <col min="16" max="16" width="14.75" style="14" customWidth="1"/>
    <col min="17" max="17" width="9.09765625" style="14" bestFit="1" customWidth="1"/>
    <col min="18" max="18" width="11" style="16" customWidth="1"/>
    <col min="19" max="19" width="34.59765625" style="14" bestFit="1" customWidth="1"/>
    <col min="20" max="20" width="29.5" style="14" bestFit="1" customWidth="1"/>
    <col min="21" max="22" width="6.5" style="14" bestFit="1" customWidth="1"/>
    <col min="23" max="23" width="10.34765625" style="14" bestFit="1" customWidth="1"/>
    <col min="24" max="24" width="6.5" style="14" bestFit="1" customWidth="1"/>
    <col min="25" max="25" width="4.84765625" style="14" bestFit="1" customWidth="1"/>
    <col min="26" max="26" width="20.25" style="14" bestFit="1" customWidth="1"/>
    <col min="27" max="27" width="44.34765625" style="14" bestFit="1" customWidth="1"/>
    <col min="28" max="28" width="48.59765625" style="14" bestFit="1" customWidth="1"/>
    <col min="29" max="29" width="43.34765625" style="14" bestFit="1" customWidth="1"/>
    <col min="30" max="30" width="50.09765625" style="14" bestFit="1" customWidth="1"/>
    <col min="31" max="16384" width="11" style="14"/>
  </cols>
  <sheetData>
    <row r="1" spans="1:26" s="22" customFormat="1" ht="43.5" thickBot="1" x14ac:dyDescent="0.6">
      <c r="A1" s="61" t="s">
        <v>291</v>
      </c>
      <c r="B1" s="61" t="s">
        <v>294</v>
      </c>
      <c r="C1" s="72" t="s">
        <v>293</v>
      </c>
      <c r="D1" s="76" t="s">
        <v>330</v>
      </c>
      <c r="E1" s="76" t="s">
        <v>323</v>
      </c>
      <c r="F1" s="74" t="s">
        <v>356</v>
      </c>
      <c r="G1" s="73" t="s">
        <v>355</v>
      </c>
      <c r="H1" s="73" t="s">
        <v>357</v>
      </c>
      <c r="I1" s="77" t="s">
        <v>334</v>
      </c>
      <c r="J1" s="72" t="s">
        <v>326</v>
      </c>
      <c r="K1" s="72" t="s">
        <v>328</v>
      </c>
      <c r="L1" s="76" t="s">
        <v>295</v>
      </c>
      <c r="M1" s="61" t="s">
        <v>299</v>
      </c>
      <c r="N1" s="61" t="s">
        <v>300</v>
      </c>
      <c r="O1" s="61" t="s">
        <v>301</v>
      </c>
      <c r="P1" s="61" t="s">
        <v>302</v>
      </c>
      <c r="Q1" s="74" t="s">
        <v>361</v>
      </c>
      <c r="R1" s="39" t="s">
        <v>385</v>
      </c>
      <c r="S1" s="61" t="s">
        <v>389</v>
      </c>
      <c r="T1" s="40" t="s">
        <v>375</v>
      </c>
      <c r="U1" s="40" t="s">
        <v>374</v>
      </c>
      <c r="V1" s="40" t="s">
        <v>373</v>
      </c>
      <c r="W1" s="40" t="s">
        <v>379</v>
      </c>
      <c r="X1" s="40" t="s">
        <v>371</v>
      </c>
      <c r="Y1" s="40" t="s">
        <v>370</v>
      </c>
      <c r="Z1" s="40" t="s">
        <v>292</v>
      </c>
    </row>
    <row r="2" spans="1:26" x14ac:dyDescent="0.55000000000000004">
      <c r="A2" s="24">
        <v>21910258901</v>
      </c>
      <c r="B2" s="15" t="s">
        <v>286</v>
      </c>
      <c r="C2" s="14">
        <v>58901</v>
      </c>
      <c r="D2" s="75" t="s">
        <v>346</v>
      </c>
      <c r="E2" s="24">
        <v>9</v>
      </c>
      <c r="F2" s="15" t="s">
        <v>298</v>
      </c>
      <c r="G2" s="75" t="s">
        <v>305</v>
      </c>
      <c r="H2" s="75" t="s">
        <v>347</v>
      </c>
      <c r="I2" s="75">
        <v>0</v>
      </c>
      <c r="J2" s="26">
        <v>41178</v>
      </c>
      <c r="K2" s="26">
        <v>41199</v>
      </c>
      <c r="L2" s="25">
        <v>1</v>
      </c>
      <c r="M2" s="15">
        <v>0</v>
      </c>
      <c r="N2" s="15">
        <v>15</v>
      </c>
      <c r="O2" s="15">
        <v>0</v>
      </c>
      <c r="P2" s="15">
        <v>8</v>
      </c>
      <c r="Q2" s="1">
        <v>51.5</v>
      </c>
      <c r="R2" s="1">
        <v>217.2</v>
      </c>
      <c r="S2" s="100" t="s">
        <v>394</v>
      </c>
      <c r="T2" s="14" t="s">
        <v>269</v>
      </c>
      <c r="U2" s="16">
        <v>8.56</v>
      </c>
      <c r="V2" s="16">
        <v>62.2</v>
      </c>
      <c r="W2" s="16">
        <v>84.6</v>
      </c>
      <c r="X2" s="16">
        <v>95.1</v>
      </c>
      <c r="Y2" s="16">
        <v>0.63</v>
      </c>
    </row>
    <row r="3" spans="1:26" x14ac:dyDescent="0.55000000000000004">
      <c r="A3" s="24">
        <v>21910259101</v>
      </c>
      <c r="B3" s="15" t="s">
        <v>161</v>
      </c>
      <c r="C3" s="14">
        <v>59101</v>
      </c>
      <c r="D3" s="75" t="s">
        <v>346</v>
      </c>
      <c r="E3" s="24">
        <v>483</v>
      </c>
      <c r="F3" s="15" t="s">
        <v>298</v>
      </c>
      <c r="G3" s="75" t="s">
        <v>305</v>
      </c>
      <c r="H3" s="75" t="s">
        <v>347</v>
      </c>
      <c r="I3" s="75">
        <v>0</v>
      </c>
      <c r="J3" s="26">
        <v>41233</v>
      </c>
      <c r="K3" s="26">
        <v>41254</v>
      </c>
      <c r="L3" s="25">
        <v>3</v>
      </c>
      <c r="M3" s="15" t="s">
        <v>358</v>
      </c>
      <c r="N3" s="15" t="s">
        <v>358</v>
      </c>
      <c r="O3" s="15" t="s">
        <v>358</v>
      </c>
      <c r="P3" s="15" t="s">
        <v>358</v>
      </c>
      <c r="Q3" s="1">
        <v>47.4</v>
      </c>
      <c r="R3" s="1">
        <v>176.1</v>
      </c>
      <c r="S3" s="100" t="s">
        <v>398</v>
      </c>
      <c r="T3" s="14" t="s">
        <v>127</v>
      </c>
      <c r="U3" s="16">
        <v>8.9</v>
      </c>
      <c r="V3" s="16">
        <v>96.1</v>
      </c>
      <c r="W3" s="16">
        <v>88.8</v>
      </c>
      <c r="X3" s="16">
        <v>93.1</v>
      </c>
      <c r="Y3" s="16">
        <v>0.46</v>
      </c>
    </row>
    <row r="4" spans="1:26" x14ac:dyDescent="0.55000000000000004">
      <c r="A4" s="24">
        <v>21910260701</v>
      </c>
      <c r="B4" s="15" t="s">
        <v>141</v>
      </c>
      <c r="C4" s="14">
        <v>60301</v>
      </c>
      <c r="D4" s="75" t="s">
        <v>346</v>
      </c>
      <c r="E4" s="24">
        <v>855</v>
      </c>
      <c r="F4" s="15" t="s">
        <v>297</v>
      </c>
      <c r="G4" s="75" t="s">
        <v>305</v>
      </c>
      <c r="H4" s="75" t="s">
        <v>347</v>
      </c>
      <c r="I4" s="75">
        <v>0</v>
      </c>
      <c r="J4" s="26">
        <v>41288</v>
      </c>
      <c r="K4" s="26">
        <v>41309</v>
      </c>
      <c r="L4" s="25">
        <v>5</v>
      </c>
      <c r="M4" s="15" t="s">
        <v>358</v>
      </c>
      <c r="N4" s="15" t="s">
        <v>358</v>
      </c>
      <c r="O4" s="15" t="s">
        <v>358</v>
      </c>
      <c r="P4" s="15" t="s">
        <v>358</v>
      </c>
      <c r="Q4" s="1">
        <v>52.4</v>
      </c>
      <c r="R4" s="1">
        <v>380.6</v>
      </c>
      <c r="S4" s="100" t="s">
        <v>396</v>
      </c>
      <c r="T4" s="14" t="s">
        <v>13</v>
      </c>
      <c r="U4" s="16">
        <v>8.16</v>
      </c>
      <c r="V4" s="16">
        <v>94.8</v>
      </c>
      <c r="W4" s="16">
        <v>90.8</v>
      </c>
      <c r="X4" s="16">
        <v>93.7</v>
      </c>
      <c r="Y4" s="16">
        <v>0.52</v>
      </c>
    </row>
    <row r="5" spans="1:26" x14ac:dyDescent="0.55000000000000004">
      <c r="A5" s="24">
        <v>21910260101</v>
      </c>
      <c r="B5" s="15" t="s">
        <v>106</v>
      </c>
      <c r="C5" s="14">
        <v>61501</v>
      </c>
      <c r="D5" s="75" t="s">
        <v>346</v>
      </c>
      <c r="E5" s="24">
        <v>495</v>
      </c>
      <c r="F5" s="15" t="s">
        <v>297</v>
      </c>
      <c r="G5" s="75" t="s">
        <v>305</v>
      </c>
      <c r="H5" s="75" t="s">
        <v>347</v>
      </c>
      <c r="I5" s="75">
        <v>0</v>
      </c>
      <c r="J5" s="26">
        <v>41232</v>
      </c>
      <c r="K5" s="26">
        <v>41253</v>
      </c>
      <c r="L5" s="25">
        <v>3</v>
      </c>
      <c r="M5" s="15" t="s">
        <v>358</v>
      </c>
      <c r="N5" s="15" t="s">
        <v>358</v>
      </c>
      <c r="O5" s="15" t="s">
        <v>358</v>
      </c>
      <c r="P5" s="15" t="s">
        <v>358</v>
      </c>
      <c r="Q5" s="1">
        <v>42.8</v>
      </c>
      <c r="R5" s="1">
        <v>199.6</v>
      </c>
      <c r="S5" s="100" t="s">
        <v>398</v>
      </c>
      <c r="T5" s="14" t="s">
        <v>108</v>
      </c>
      <c r="U5" s="16">
        <v>9.8000000000000007</v>
      </c>
      <c r="V5" s="16">
        <v>95.3</v>
      </c>
      <c r="W5" s="16">
        <v>88</v>
      </c>
      <c r="X5" s="16">
        <v>93.6</v>
      </c>
      <c r="Y5" s="16">
        <v>0.5</v>
      </c>
    </row>
    <row r="6" spans="1:26" x14ac:dyDescent="0.55000000000000004">
      <c r="A6" s="24">
        <v>21910260801</v>
      </c>
      <c r="B6" s="15" t="s">
        <v>93</v>
      </c>
      <c r="C6" s="14">
        <v>61701</v>
      </c>
      <c r="D6" s="75" t="s">
        <v>346</v>
      </c>
      <c r="E6" s="24">
        <v>843</v>
      </c>
      <c r="F6" s="15" t="s">
        <v>297</v>
      </c>
      <c r="G6" s="75" t="s">
        <v>305</v>
      </c>
      <c r="H6" s="75" t="s">
        <v>347</v>
      </c>
      <c r="I6" s="75">
        <v>0</v>
      </c>
      <c r="J6" s="26">
        <v>41289</v>
      </c>
      <c r="K6" s="26">
        <v>41310</v>
      </c>
      <c r="L6" s="25">
        <v>5</v>
      </c>
      <c r="M6" s="15" t="s">
        <v>358</v>
      </c>
      <c r="N6" s="15" t="s">
        <v>358</v>
      </c>
      <c r="O6" s="15" t="s">
        <v>358</v>
      </c>
      <c r="P6" s="15" t="s">
        <v>358</v>
      </c>
      <c r="Q6" s="1">
        <v>48.4</v>
      </c>
      <c r="R6" s="1">
        <v>300.2</v>
      </c>
      <c r="S6" s="100" t="s">
        <v>396</v>
      </c>
      <c r="T6" s="14" t="s">
        <v>60</v>
      </c>
      <c r="U6" s="16">
        <v>8.6999999999999993</v>
      </c>
      <c r="V6" s="16">
        <v>93.9</v>
      </c>
      <c r="W6" s="16">
        <v>81.8</v>
      </c>
      <c r="X6" s="16">
        <v>92.6</v>
      </c>
      <c r="Y6" s="16">
        <v>0.81</v>
      </c>
    </row>
    <row r="7" spans="1:26" x14ac:dyDescent="0.55000000000000004">
      <c r="A7" s="24">
        <v>21910260501</v>
      </c>
      <c r="B7" s="15" t="s">
        <v>138</v>
      </c>
      <c r="C7" s="14">
        <v>63401</v>
      </c>
      <c r="D7" s="90" t="s">
        <v>346</v>
      </c>
      <c r="E7" s="24">
        <v>726</v>
      </c>
      <c r="F7" s="15" t="s">
        <v>297</v>
      </c>
      <c r="G7" s="75" t="s">
        <v>305</v>
      </c>
      <c r="H7" s="75" t="s">
        <v>347</v>
      </c>
      <c r="I7" s="90">
        <v>0</v>
      </c>
      <c r="J7" s="26">
        <v>41264</v>
      </c>
      <c r="K7" s="26">
        <v>41285</v>
      </c>
      <c r="L7" s="25">
        <v>4</v>
      </c>
      <c r="M7" s="15" t="s">
        <v>358</v>
      </c>
      <c r="N7" s="15" t="s">
        <v>358</v>
      </c>
      <c r="O7" s="15" t="s">
        <v>358</v>
      </c>
      <c r="P7" s="15" t="s">
        <v>358</v>
      </c>
      <c r="Q7" s="1">
        <v>51</v>
      </c>
      <c r="R7" s="1">
        <v>301.60000000000002</v>
      </c>
      <c r="S7" s="100" t="s">
        <v>395</v>
      </c>
      <c r="T7" s="14" t="s">
        <v>399</v>
      </c>
      <c r="U7" s="16">
        <v>9.49</v>
      </c>
      <c r="V7" s="16">
        <v>92.8</v>
      </c>
      <c r="W7" s="16">
        <v>88.1</v>
      </c>
      <c r="X7" s="16">
        <v>91.7</v>
      </c>
      <c r="Y7" s="16">
        <v>0.42</v>
      </c>
    </row>
    <row r="8" spans="1:26" x14ac:dyDescent="0.55000000000000004">
      <c r="A8" s="24">
        <v>21910260301</v>
      </c>
      <c r="B8" s="15" t="s">
        <v>201</v>
      </c>
      <c r="C8" s="14">
        <v>64001</v>
      </c>
      <c r="D8" s="90" t="s">
        <v>346</v>
      </c>
      <c r="E8" s="24">
        <v>490</v>
      </c>
      <c r="F8" s="15" t="s">
        <v>297</v>
      </c>
      <c r="G8" s="75" t="s">
        <v>305</v>
      </c>
      <c r="H8" s="75" t="s">
        <v>347</v>
      </c>
      <c r="I8" s="90">
        <v>0</v>
      </c>
      <c r="J8" s="26">
        <v>41234</v>
      </c>
      <c r="K8" s="26">
        <v>41255</v>
      </c>
      <c r="L8" s="25">
        <v>3</v>
      </c>
      <c r="M8" s="15" t="s">
        <v>358</v>
      </c>
      <c r="N8" s="15" t="s">
        <v>358</v>
      </c>
      <c r="O8" s="15" t="s">
        <v>358</v>
      </c>
      <c r="P8" s="15" t="s">
        <v>358</v>
      </c>
      <c r="Q8" s="1">
        <v>51.7</v>
      </c>
      <c r="R8" s="1">
        <v>239.1</v>
      </c>
      <c r="S8" s="100" t="s">
        <v>398</v>
      </c>
      <c r="T8" s="14" t="s">
        <v>77</v>
      </c>
      <c r="U8" s="16">
        <v>6.97</v>
      </c>
      <c r="V8" s="16">
        <v>96.6</v>
      </c>
      <c r="W8" s="16">
        <v>91.4</v>
      </c>
      <c r="X8" s="16">
        <v>95.5</v>
      </c>
      <c r="Y8" s="16">
        <v>0.26</v>
      </c>
    </row>
    <row r="9" spans="1:26" x14ac:dyDescent="0.55000000000000004">
      <c r="A9" s="24">
        <v>21910260201</v>
      </c>
      <c r="B9" s="15" t="s">
        <v>165</v>
      </c>
      <c r="C9" s="14">
        <v>64801</v>
      </c>
      <c r="D9" s="75" t="s">
        <v>346</v>
      </c>
      <c r="E9" s="24">
        <v>493</v>
      </c>
      <c r="F9" s="15" t="s">
        <v>297</v>
      </c>
      <c r="G9" s="75" t="s">
        <v>305</v>
      </c>
      <c r="H9" s="75" t="s">
        <v>347</v>
      </c>
      <c r="I9" s="90">
        <v>0</v>
      </c>
      <c r="J9" s="26">
        <v>41233</v>
      </c>
      <c r="K9" s="26">
        <v>41254</v>
      </c>
      <c r="L9" s="25">
        <v>3</v>
      </c>
      <c r="M9" s="15" t="s">
        <v>358</v>
      </c>
      <c r="N9" s="15" t="s">
        <v>358</v>
      </c>
      <c r="O9" s="15" t="s">
        <v>358</v>
      </c>
      <c r="P9" s="15" t="s">
        <v>358</v>
      </c>
      <c r="Q9" s="1">
        <v>43.9</v>
      </c>
      <c r="R9" s="1">
        <v>245.4</v>
      </c>
      <c r="S9" s="100" t="s">
        <v>398</v>
      </c>
      <c r="T9" s="14" t="s">
        <v>131</v>
      </c>
      <c r="U9" s="16">
        <v>7.57</v>
      </c>
      <c r="V9" s="16">
        <v>96.2</v>
      </c>
      <c r="W9" s="16">
        <v>89.8</v>
      </c>
      <c r="X9" s="16">
        <v>94.2</v>
      </c>
      <c r="Y9" s="16">
        <v>0.35</v>
      </c>
    </row>
    <row r="10" spans="1:26" x14ac:dyDescent="0.55000000000000004">
      <c r="A10" s="24">
        <v>21910259501</v>
      </c>
      <c r="B10" s="15" t="s">
        <v>98</v>
      </c>
      <c r="C10" s="14">
        <v>66201</v>
      </c>
      <c r="D10" s="75" t="s">
        <v>346</v>
      </c>
      <c r="E10" s="24">
        <v>849</v>
      </c>
      <c r="F10" s="15" t="s">
        <v>298</v>
      </c>
      <c r="G10" s="75" t="s">
        <v>305</v>
      </c>
      <c r="H10" s="75" t="s">
        <v>347</v>
      </c>
      <c r="I10" s="75">
        <v>0</v>
      </c>
      <c r="J10" s="26">
        <v>41289</v>
      </c>
      <c r="K10" s="26">
        <v>41310</v>
      </c>
      <c r="L10" s="25">
        <v>5</v>
      </c>
      <c r="M10" s="15" t="s">
        <v>358</v>
      </c>
      <c r="N10" s="15" t="s">
        <v>358</v>
      </c>
      <c r="O10" s="15" t="s">
        <v>358</v>
      </c>
      <c r="P10" s="15" t="s">
        <v>358</v>
      </c>
      <c r="Q10" s="1">
        <v>52.1</v>
      </c>
      <c r="R10" s="1">
        <v>233.1</v>
      </c>
      <c r="S10" s="100" t="s">
        <v>396</v>
      </c>
      <c r="T10" s="14" t="s">
        <v>113</v>
      </c>
      <c r="U10" s="16">
        <v>10</v>
      </c>
      <c r="V10" s="16">
        <v>91.6</v>
      </c>
      <c r="W10" s="16">
        <v>81.400000000000006</v>
      </c>
      <c r="X10" s="16">
        <v>88.3</v>
      </c>
      <c r="Y10" s="16">
        <v>1.1299999999999999</v>
      </c>
    </row>
    <row r="11" spans="1:26" x14ac:dyDescent="0.55000000000000004">
      <c r="A11" s="24">
        <v>21910260601</v>
      </c>
      <c r="B11" s="15" t="s">
        <v>59</v>
      </c>
      <c r="C11" s="14">
        <v>66501</v>
      </c>
      <c r="D11" s="90" t="s">
        <v>346</v>
      </c>
      <c r="E11" s="24">
        <v>852</v>
      </c>
      <c r="F11" s="15" t="s">
        <v>297</v>
      </c>
      <c r="G11" s="75" t="s">
        <v>305</v>
      </c>
      <c r="H11" s="75" t="s">
        <v>347</v>
      </c>
      <c r="I11" s="90">
        <v>0</v>
      </c>
      <c r="J11" s="26">
        <v>41288</v>
      </c>
      <c r="K11" s="26">
        <v>41309</v>
      </c>
      <c r="L11" s="25">
        <v>5</v>
      </c>
      <c r="M11" s="15" t="s">
        <v>358</v>
      </c>
      <c r="N11" s="15" t="s">
        <v>358</v>
      </c>
      <c r="O11" s="15" t="s">
        <v>358</v>
      </c>
      <c r="P11" s="15" t="s">
        <v>358</v>
      </c>
      <c r="Q11" s="1">
        <v>50.2</v>
      </c>
      <c r="R11" s="1">
        <v>224.5</v>
      </c>
      <c r="S11" s="100" t="s">
        <v>396</v>
      </c>
      <c r="T11" s="14" t="s">
        <v>189</v>
      </c>
      <c r="U11" s="16">
        <v>9.3000000000000007</v>
      </c>
      <c r="V11" s="16">
        <v>93.7</v>
      </c>
      <c r="W11" s="16">
        <v>88.3</v>
      </c>
      <c r="X11" s="16">
        <v>91.7</v>
      </c>
      <c r="Y11" s="16">
        <v>0.64</v>
      </c>
    </row>
    <row r="12" spans="1:26" x14ac:dyDescent="0.55000000000000004">
      <c r="A12" s="24">
        <v>21910260401</v>
      </c>
      <c r="B12" s="15" t="s">
        <v>18</v>
      </c>
      <c r="C12" s="14">
        <v>69501</v>
      </c>
      <c r="D12" s="75" t="s">
        <v>346</v>
      </c>
      <c r="E12" s="24">
        <v>487</v>
      </c>
      <c r="F12" s="15" t="s">
        <v>297</v>
      </c>
      <c r="G12" s="75" t="s">
        <v>305</v>
      </c>
      <c r="H12" s="75" t="s">
        <v>347</v>
      </c>
      <c r="I12" s="75">
        <v>0</v>
      </c>
      <c r="J12" s="26">
        <v>41235</v>
      </c>
      <c r="K12" s="26">
        <v>41256</v>
      </c>
      <c r="L12" s="25">
        <v>3</v>
      </c>
      <c r="M12" s="15" t="s">
        <v>358</v>
      </c>
      <c r="N12" s="15" t="s">
        <v>358</v>
      </c>
      <c r="O12" s="15" t="s">
        <v>358</v>
      </c>
      <c r="P12" s="15" t="s">
        <v>358</v>
      </c>
      <c r="Q12" s="1">
        <v>42.8</v>
      </c>
      <c r="R12" s="1">
        <v>201.7</v>
      </c>
      <c r="S12" s="100" t="s">
        <v>398</v>
      </c>
      <c r="T12" s="14" t="s">
        <v>33</v>
      </c>
      <c r="U12" s="16">
        <v>12.2</v>
      </c>
      <c r="V12" s="16">
        <v>93.8</v>
      </c>
      <c r="W12" s="16">
        <v>84</v>
      </c>
      <c r="X12" s="16">
        <v>89.5</v>
      </c>
      <c r="Y12" s="16">
        <v>0.57999999999999996</v>
      </c>
    </row>
    <row r="13" spans="1:26" x14ac:dyDescent="0.55000000000000004">
      <c r="A13" s="24">
        <v>21910259401</v>
      </c>
      <c r="B13" s="15" t="s">
        <v>173</v>
      </c>
      <c r="C13" s="14">
        <v>70301</v>
      </c>
      <c r="D13" s="75" t="s">
        <v>346</v>
      </c>
      <c r="E13" s="24">
        <v>842</v>
      </c>
      <c r="F13" s="15" t="s">
        <v>298</v>
      </c>
      <c r="G13" s="75" t="s">
        <v>305</v>
      </c>
      <c r="H13" s="75" t="s">
        <v>347</v>
      </c>
      <c r="I13" s="75">
        <v>0</v>
      </c>
      <c r="J13" s="26">
        <v>41289</v>
      </c>
      <c r="K13" s="26">
        <v>41310</v>
      </c>
      <c r="L13" s="25">
        <v>5</v>
      </c>
      <c r="M13" s="15" t="s">
        <v>358</v>
      </c>
      <c r="N13" s="15" t="s">
        <v>358</v>
      </c>
      <c r="O13" s="15" t="s">
        <v>358</v>
      </c>
      <c r="P13" s="15" t="s">
        <v>358</v>
      </c>
      <c r="Q13" s="1">
        <v>58.6</v>
      </c>
      <c r="R13" s="1">
        <v>205.6</v>
      </c>
      <c r="S13" s="100" t="s">
        <v>396</v>
      </c>
      <c r="T13" s="14" t="s">
        <v>116</v>
      </c>
      <c r="U13" s="16">
        <v>14.6</v>
      </c>
      <c r="V13" s="16">
        <v>90.1</v>
      </c>
      <c r="W13" s="16">
        <v>79.900000000000006</v>
      </c>
      <c r="X13" s="16">
        <v>89</v>
      </c>
      <c r="Y13" s="16">
        <v>1.05</v>
      </c>
    </row>
    <row r="14" spans="1:26" x14ac:dyDescent="0.55000000000000004">
      <c r="A14" s="24">
        <v>21910259801</v>
      </c>
      <c r="B14" s="15" t="s">
        <v>23</v>
      </c>
      <c r="C14" s="14">
        <v>70401</v>
      </c>
      <c r="D14" s="75" t="s">
        <v>346</v>
      </c>
      <c r="E14" s="24">
        <v>853</v>
      </c>
      <c r="F14" s="15" t="s">
        <v>298</v>
      </c>
      <c r="G14" s="75" t="s">
        <v>305</v>
      </c>
      <c r="H14" s="75" t="s">
        <v>347</v>
      </c>
      <c r="I14" s="75">
        <v>0</v>
      </c>
      <c r="J14" s="26">
        <v>41290</v>
      </c>
      <c r="K14" s="26">
        <v>41311</v>
      </c>
      <c r="L14" s="25">
        <v>5</v>
      </c>
      <c r="M14" s="15" t="s">
        <v>358</v>
      </c>
      <c r="N14" s="15" t="s">
        <v>358</v>
      </c>
      <c r="O14" s="15" t="s">
        <v>358</v>
      </c>
      <c r="P14" s="15" t="s">
        <v>358</v>
      </c>
      <c r="Q14" s="1">
        <v>54.5</v>
      </c>
      <c r="R14" s="1">
        <v>426.2</v>
      </c>
      <c r="S14" s="100" t="s">
        <v>396</v>
      </c>
      <c r="T14" s="14" t="s">
        <v>11</v>
      </c>
      <c r="U14" s="16">
        <v>8.41</v>
      </c>
      <c r="V14" s="16">
        <v>91.9</v>
      </c>
      <c r="W14" s="16">
        <v>85.3</v>
      </c>
      <c r="X14" s="16">
        <v>88.9</v>
      </c>
      <c r="Y14" s="16">
        <v>1.87</v>
      </c>
    </row>
    <row r="15" spans="1:26" x14ac:dyDescent="0.55000000000000004">
      <c r="A15" s="24">
        <v>21910259001</v>
      </c>
      <c r="B15" s="15" t="s">
        <v>179</v>
      </c>
      <c r="C15" s="14">
        <v>72501</v>
      </c>
      <c r="D15" s="75" t="s">
        <v>346</v>
      </c>
      <c r="E15" s="24">
        <v>494</v>
      </c>
      <c r="F15" s="15" t="s">
        <v>298</v>
      </c>
      <c r="G15" s="75" t="s">
        <v>305</v>
      </c>
      <c r="H15" s="75" t="s">
        <v>347</v>
      </c>
      <c r="I15" s="75">
        <v>0</v>
      </c>
      <c r="J15" s="26">
        <v>41232</v>
      </c>
      <c r="K15" s="26">
        <v>41253</v>
      </c>
      <c r="L15" s="25">
        <v>3</v>
      </c>
      <c r="M15" s="15" t="s">
        <v>358</v>
      </c>
      <c r="N15" s="15" t="s">
        <v>358</v>
      </c>
      <c r="O15" s="15" t="s">
        <v>358</v>
      </c>
      <c r="P15" s="15" t="s">
        <v>358</v>
      </c>
      <c r="Q15" s="1">
        <v>51.2</v>
      </c>
      <c r="R15" s="1">
        <v>203.7</v>
      </c>
      <c r="S15" s="100" t="s">
        <v>398</v>
      </c>
      <c r="T15" s="14" t="s">
        <v>57</v>
      </c>
      <c r="U15" s="16">
        <v>7.13</v>
      </c>
      <c r="V15" s="16">
        <v>94.3</v>
      </c>
      <c r="W15" s="16">
        <v>88.2</v>
      </c>
      <c r="X15" s="16">
        <v>93.2</v>
      </c>
      <c r="Y15" s="16">
        <v>0.52</v>
      </c>
    </row>
    <row r="16" spans="1:26" x14ac:dyDescent="0.55000000000000004">
      <c r="A16" s="24">
        <v>21910259701</v>
      </c>
      <c r="B16" s="15" t="s">
        <v>198</v>
      </c>
      <c r="C16" s="14">
        <v>73501</v>
      </c>
      <c r="D16" s="75" t="s">
        <v>346</v>
      </c>
      <c r="E16" s="24">
        <v>846</v>
      </c>
      <c r="F16" s="15" t="s">
        <v>298</v>
      </c>
      <c r="G16" s="75" t="s">
        <v>305</v>
      </c>
      <c r="H16" s="75" t="s">
        <v>347</v>
      </c>
      <c r="I16" s="75">
        <v>0</v>
      </c>
      <c r="J16" s="26">
        <v>41290</v>
      </c>
      <c r="K16" s="26">
        <v>41311</v>
      </c>
      <c r="L16" s="25">
        <v>5</v>
      </c>
      <c r="M16" s="15" t="s">
        <v>358</v>
      </c>
      <c r="N16" s="15" t="s">
        <v>358</v>
      </c>
      <c r="O16" s="15" t="s">
        <v>358</v>
      </c>
      <c r="P16" s="15" t="s">
        <v>358</v>
      </c>
      <c r="Q16" s="1">
        <v>45.6</v>
      </c>
      <c r="R16" s="1">
        <v>350.1</v>
      </c>
      <c r="S16" s="100" t="s">
        <v>396</v>
      </c>
      <c r="T16" s="14" t="s">
        <v>12</v>
      </c>
      <c r="U16" s="16">
        <v>8.43</v>
      </c>
      <c r="V16" s="16">
        <v>94.6</v>
      </c>
      <c r="W16" s="16">
        <v>89.3</v>
      </c>
      <c r="X16" s="16">
        <v>92.2</v>
      </c>
      <c r="Y16" s="16">
        <v>0.75</v>
      </c>
    </row>
    <row r="17" spans="1:25" x14ac:dyDescent="0.55000000000000004">
      <c r="A17" s="24">
        <v>21910259901</v>
      </c>
      <c r="B17" s="15" t="s">
        <v>181</v>
      </c>
      <c r="C17" s="14">
        <v>73801</v>
      </c>
      <c r="D17" s="75" t="s">
        <v>346</v>
      </c>
      <c r="E17" s="24">
        <v>492</v>
      </c>
      <c r="F17" s="15" t="s">
        <v>297</v>
      </c>
      <c r="G17" s="75" t="s">
        <v>305</v>
      </c>
      <c r="H17" s="75" t="s">
        <v>347</v>
      </c>
      <c r="I17" s="75">
        <v>0</v>
      </c>
      <c r="J17" s="26">
        <v>41232</v>
      </c>
      <c r="K17" s="26">
        <v>41253</v>
      </c>
      <c r="L17" s="25">
        <v>3</v>
      </c>
      <c r="M17" s="15" t="s">
        <v>358</v>
      </c>
      <c r="N17" s="15" t="s">
        <v>358</v>
      </c>
      <c r="O17" s="15" t="s">
        <v>358</v>
      </c>
      <c r="P17" s="15" t="s">
        <v>358</v>
      </c>
      <c r="Q17" s="1">
        <v>48.5</v>
      </c>
      <c r="R17" s="1">
        <v>240.2</v>
      </c>
      <c r="S17" s="100" t="s">
        <v>398</v>
      </c>
      <c r="T17" s="14" t="s">
        <v>62</v>
      </c>
      <c r="U17" s="16">
        <v>7.14</v>
      </c>
      <c r="V17" s="16">
        <v>95.5</v>
      </c>
      <c r="W17" s="16">
        <v>89.5</v>
      </c>
      <c r="X17" s="16">
        <v>93.7</v>
      </c>
      <c r="Y17" s="16">
        <v>0.54</v>
      </c>
    </row>
    <row r="18" spans="1:25" x14ac:dyDescent="0.55000000000000004">
      <c r="A18" s="24">
        <v>21910259301</v>
      </c>
      <c r="B18" s="15" t="s">
        <v>89</v>
      </c>
      <c r="C18" s="14">
        <v>74201</v>
      </c>
      <c r="D18" s="75" t="s">
        <v>346</v>
      </c>
      <c r="E18" s="24">
        <v>851</v>
      </c>
      <c r="F18" s="15" t="s">
        <v>298</v>
      </c>
      <c r="G18" s="75" t="s">
        <v>305</v>
      </c>
      <c r="H18" s="75" t="s">
        <v>347</v>
      </c>
      <c r="I18" s="90">
        <v>0</v>
      </c>
      <c r="J18" s="26">
        <v>41288</v>
      </c>
      <c r="K18" s="26">
        <v>41309</v>
      </c>
      <c r="L18" s="25">
        <v>5</v>
      </c>
      <c r="M18" s="15" t="s">
        <v>358</v>
      </c>
      <c r="N18" s="15" t="s">
        <v>358</v>
      </c>
      <c r="O18" s="15" t="s">
        <v>358</v>
      </c>
      <c r="P18" s="15" t="s">
        <v>358</v>
      </c>
      <c r="Q18" s="1">
        <v>62.4</v>
      </c>
      <c r="R18" s="1">
        <v>341.9</v>
      </c>
      <c r="S18" s="100" t="s">
        <v>396</v>
      </c>
      <c r="T18" s="14" t="s">
        <v>192</v>
      </c>
      <c r="U18" s="16">
        <v>13.1</v>
      </c>
      <c r="V18" s="16">
        <v>93</v>
      </c>
      <c r="W18" s="16">
        <v>86.1</v>
      </c>
      <c r="X18" s="16">
        <v>90.5</v>
      </c>
      <c r="Y18" s="16">
        <v>1.01</v>
      </c>
    </row>
    <row r="19" spans="1:25" x14ac:dyDescent="0.55000000000000004">
      <c r="A19" s="24">
        <v>21910260001</v>
      </c>
      <c r="B19" s="15" t="s">
        <v>160</v>
      </c>
      <c r="C19" s="14">
        <v>80701</v>
      </c>
      <c r="D19" s="75" t="s">
        <v>346</v>
      </c>
      <c r="E19" s="24">
        <v>494</v>
      </c>
      <c r="F19" s="15" t="s">
        <v>297</v>
      </c>
      <c r="G19" s="75" t="s">
        <v>305</v>
      </c>
      <c r="H19" s="75" t="s">
        <v>347</v>
      </c>
      <c r="I19" s="75">
        <v>0</v>
      </c>
      <c r="J19" s="26">
        <v>41232</v>
      </c>
      <c r="K19" s="26">
        <v>41253</v>
      </c>
      <c r="L19" s="25">
        <v>3</v>
      </c>
      <c r="M19" s="15" t="s">
        <v>358</v>
      </c>
      <c r="N19" s="15" t="s">
        <v>358</v>
      </c>
      <c r="O19" s="15" t="s">
        <v>358</v>
      </c>
      <c r="P19" s="15" t="s">
        <v>358</v>
      </c>
      <c r="Q19" s="1">
        <v>45.8</v>
      </c>
      <c r="R19" s="1">
        <v>217.8</v>
      </c>
      <c r="S19" s="100" t="s">
        <v>398</v>
      </c>
      <c r="T19" s="14" t="s">
        <v>126</v>
      </c>
      <c r="U19" s="16">
        <v>8.7100000000000009</v>
      </c>
      <c r="V19" s="16">
        <v>95</v>
      </c>
      <c r="W19" s="16">
        <v>88.6</v>
      </c>
      <c r="X19" s="16">
        <v>93.5</v>
      </c>
      <c r="Y19" s="16">
        <v>0.38</v>
      </c>
    </row>
    <row r="20" spans="1:25" x14ac:dyDescent="0.55000000000000004">
      <c r="A20" s="24">
        <v>21910259201</v>
      </c>
      <c r="B20" s="15" t="s">
        <v>6</v>
      </c>
      <c r="C20" s="14">
        <v>81501</v>
      </c>
      <c r="D20" s="75" t="s">
        <v>346</v>
      </c>
      <c r="E20" s="24">
        <v>493</v>
      </c>
      <c r="F20" s="15" t="s">
        <v>298</v>
      </c>
      <c r="G20" s="75" t="s">
        <v>305</v>
      </c>
      <c r="H20" s="75" t="s">
        <v>347</v>
      </c>
      <c r="I20" s="75">
        <v>0</v>
      </c>
      <c r="J20" s="26">
        <v>41233</v>
      </c>
      <c r="K20" s="26">
        <v>41254</v>
      </c>
      <c r="L20" s="25">
        <v>3</v>
      </c>
      <c r="M20" s="15" t="s">
        <v>358</v>
      </c>
      <c r="N20" s="15" t="s">
        <v>358</v>
      </c>
      <c r="O20" s="15" t="s">
        <v>358</v>
      </c>
      <c r="P20" s="15" t="s">
        <v>358</v>
      </c>
      <c r="Q20" s="1">
        <v>30.3</v>
      </c>
      <c r="R20" s="1">
        <v>160.69999999999999</v>
      </c>
      <c r="S20" s="100" t="s">
        <v>398</v>
      </c>
      <c r="T20" s="14" t="s">
        <v>73</v>
      </c>
      <c r="U20" s="16">
        <v>8.0500000000000007</v>
      </c>
      <c r="V20" s="16">
        <v>95.3</v>
      </c>
      <c r="W20" s="16">
        <v>88.6</v>
      </c>
      <c r="X20" s="16">
        <v>92.4</v>
      </c>
      <c r="Y20" s="16">
        <v>0.35</v>
      </c>
    </row>
    <row r="21" spans="1:25" x14ac:dyDescent="0.55000000000000004">
      <c r="A21" s="24">
        <v>21910259601</v>
      </c>
      <c r="B21" s="15" t="s">
        <v>186</v>
      </c>
      <c r="C21" s="14">
        <v>82301</v>
      </c>
      <c r="D21" s="75" t="s">
        <v>346</v>
      </c>
      <c r="E21" s="24">
        <v>850</v>
      </c>
      <c r="F21" s="15" t="s">
        <v>298</v>
      </c>
      <c r="G21" s="75" t="s">
        <v>305</v>
      </c>
      <c r="H21" s="75" t="s">
        <v>347</v>
      </c>
      <c r="I21" s="90">
        <v>0</v>
      </c>
      <c r="J21" s="26">
        <v>41289</v>
      </c>
      <c r="K21" s="26">
        <v>41310</v>
      </c>
      <c r="L21" s="25">
        <v>5</v>
      </c>
      <c r="M21" s="15" t="s">
        <v>358</v>
      </c>
      <c r="N21" s="15" t="s">
        <v>358</v>
      </c>
      <c r="O21" s="15" t="s">
        <v>358</v>
      </c>
      <c r="P21" s="15" t="s">
        <v>358</v>
      </c>
      <c r="Q21" s="29">
        <v>35.1</v>
      </c>
      <c r="R21" s="1">
        <v>241.5</v>
      </c>
      <c r="S21" s="100" t="s">
        <v>396</v>
      </c>
      <c r="T21" s="14" t="s">
        <v>8</v>
      </c>
      <c r="U21" s="16">
        <v>18.7</v>
      </c>
      <c r="V21" s="16">
        <v>89.8</v>
      </c>
      <c r="W21" s="16">
        <v>78.599999999999994</v>
      </c>
      <c r="X21" s="16">
        <v>85.7</v>
      </c>
      <c r="Y21" s="16">
        <v>1.53</v>
      </c>
    </row>
    <row r="22" spans="1:25" x14ac:dyDescent="0.55000000000000004">
      <c r="A22" s="24">
        <v>21910272201</v>
      </c>
      <c r="B22" s="15" t="s">
        <v>199</v>
      </c>
      <c r="C22" s="14">
        <v>59701</v>
      </c>
      <c r="D22" s="75" t="s">
        <v>346</v>
      </c>
      <c r="E22" s="24">
        <v>585</v>
      </c>
      <c r="F22" s="15" t="s">
        <v>297</v>
      </c>
      <c r="G22" s="75" t="s">
        <v>305</v>
      </c>
      <c r="H22" s="75" t="s">
        <v>349</v>
      </c>
      <c r="I22" s="90">
        <v>0.05</v>
      </c>
      <c r="J22" s="26">
        <v>41234</v>
      </c>
      <c r="K22" s="26">
        <v>41255</v>
      </c>
      <c r="L22" s="25">
        <v>3</v>
      </c>
      <c r="M22" s="15" t="s">
        <v>358</v>
      </c>
      <c r="N22" s="15" t="s">
        <v>358</v>
      </c>
      <c r="O22" s="15" t="s">
        <v>358</v>
      </c>
      <c r="P22" s="15" t="s">
        <v>358</v>
      </c>
      <c r="Q22" s="1">
        <v>34.4</v>
      </c>
      <c r="R22" s="1">
        <v>223.4</v>
      </c>
      <c r="S22" s="100" t="s">
        <v>398</v>
      </c>
      <c r="T22" s="14" t="s">
        <v>75</v>
      </c>
      <c r="U22" s="16">
        <v>5.76</v>
      </c>
      <c r="V22" s="16">
        <v>97.2</v>
      </c>
      <c r="W22" s="16">
        <v>92.4</v>
      </c>
      <c r="X22" s="16">
        <v>96.1</v>
      </c>
      <c r="Y22" s="16">
        <v>0.2</v>
      </c>
    </row>
    <row r="23" spans="1:25" x14ac:dyDescent="0.55000000000000004">
      <c r="A23" s="24">
        <v>21910271601</v>
      </c>
      <c r="B23" s="15" t="s">
        <v>230</v>
      </c>
      <c r="C23" s="14">
        <v>61201</v>
      </c>
      <c r="D23" s="75" t="s">
        <v>346</v>
      </c>
      <c r="E23" s="24">
        <v>820</v>
      </c>
      <c r="F23" s="15" t="s">
        <v>298</v>
      </c>
      <c r="G23" s="75" t="s">
        <v>305</v>
      </c>
      <c r="H23" s="75" t="s">
        <v>349</v>
      </c>
      <c r="I23" s="75">
        <v>0.05</v>
      </c>
      <c r="J23" s="26">
        <v>41263</v>
      </c>
      <c r="K23" s="26">
        <v>41284</v>
      </c>
      <c r="L23" s="25">
        <v>4</v>
      </c>
      <c r="M23" s="15" t="s">
        <v>358</v>
      </c>
      <c r="N23" s="15" t="s">
        <v>358</v>
      </c>
      <c r="O23" s="15" t="s">
        <v>358</v>
      </c>
      <c r="P23" s="15" t="s">
        <v>358</v>
      </c>
      <c r="Q23" s="1">
        <v>52.4</v>
      </c>
      <c r="R23" s="1">
        <v>244.8</v>
      </c>
      <c r="S23" s="100" t="s">
        <v>395</v>
      </c>
      <c r="T23" s="14" t="s">
        <v>400</v>
      </c>
      <c r="U23" s="16">
        <v>6.96</v>
      </c>
      <c r="V23" s="16">
        <v>93.3</v>
      </c>
      <c r="W23" s="16">
        <v>90</v>
      </c>
      <c r="X23" s="16">
        <v>92.4</v>
      </c>
      <c r="Y23" s="16">
        <v>0.6</v>
      </c>
    </row>
    <row r="24" spans="1:25" x14ac:dyDescent="0.55000000000000004">
      <c r="A24" s="24">
        <v>21910272001</v>
      </c>
      <c r="B24" s="15" t="s">
        <v>212</v>
      </c>
      <c r="C24" s="14">
        <v>63901</v>
      </c>
      <c r="D24" s="75" t="s">
        <v>346</v>
      </c>
      <c r="E24" s="24">
        <v>349</v>
      </c>
      <c r="F24" s="15" t="s">
        <v>297</v>
      </c>
      <c r="G24" s="75" t="s">
        <v>305</v>
      </c>
      <c r="H24" s="75" t="s">
        <v>349</v>
      </c>
      <c r="I24" s="75">
        <v>0.05</v>
      </c>
      <c r="J24" s="26">
        <v>41207</v>
      </c>
      <c r="K24" s="26">
        <v>41228</v>
      </c>
      <c r="L24" s="25">
        <v>2</v>
      </c>
      <c r="M24" s="15" t="s">
        <v>358</v>
      </c>
      <c r="N24" s="15" t="s">
        <v>358</v>
      </c>
      <c r="O24" s="15" t="s">
        <v>358</v>
      </c>
      <c r="P24" s="15" t="s">
        <v>358</v>
      </c>
      <c r="Q24" s="1">
        <v>42.4</v>
      </c>
      <c r="R24" s="1">
        <v>203.6</v>
      </c>
      <c r="S24" s="100" t="s">
        <v>397</v>
      </c>
      <c r="T24" s="14" t="s">
        <v>247</v>
      </c>
      <c r="U24" s="16">
        <v>14.9</v>
      </c>
      <c r="V24" s="16">
        <v>86.5</v>
      </c>
      <c r="W24" s="16">
        <v>75.8</v>
      </c>
      <c r="X24" s="16">
        <v>82.5</v>
      </c>
      <c r="Y24" s="16">
        <v>1.1499999999999999</v>
      </c>
    </row>
    <row r="25" spans="1:25" x14ac:dyDescent="0.55000000000000004">
      <c r="A25" s="24">
        <v>21910272601</v>
      </c>
      <c r="B25" s="15" t="s">
        <v>144</v>
      </c>
      <c r="C25" s="14">
        <v>65601</v>
      </c>
      <c r="D25" s="75" t="s">
        <v>346</v>
      </c>
      <c r="E25" s="24">
        <v>938</v>
      </c>
      <c r="F25" s="15" t="s">
        <v>297</v>
      </c>
      <c r="G25" s="75" t="s">
        <v>305</v>
      </c>
      <c r="H25" s="75" t="s">
        <v>349</v>
      </c>
      <c r="I25" s="90">
        <v>0.05</v>
      </c>
      <c r="J25" s="26">
        <v>41288</v>
      </c>
      <c r="K25" s="26">
        <v>41309</v>
      </c>
      <c r="L25" s="25">
        <v>5</v>
      </c>
      <c r="M25" s="15" t="s">
        <v>358</v>
      </c>
      <c r="N25" s="15" t="s">
        <v>358</v>
      </c>
      <c r="O25" s="15" t="s">
        <v>358</v>
      </c>
      <c r="P25" s="15" t="s">
        <v>358</v>
      </c>
      <c r="Q25" s="1">
        <v>47</v>
      </c>
      <c r="R25" s="1">
        <v>334.5</v>
      </c>
      <c r="S25" s="100" t="s">
        <v>396</v>
      </c>
      <c r="T25" s="14" t="s">
        <v>188</v>
      </c>
      <c r="U25" s="16">
        <v>11.2</v>
      </c>
      <c r="V25" s="16">
        <v>94.3</v>
      </c>
      <c r="W25" s="16">
        <v>88</v>
      </c>
      <c r="X25" s="16">
        <v>91.5</v>
      </c>
      <c r="Y25" s="16">
        <v>0.68</v>
      </c>
    </row>
    <row r="26" spans="1:25" x14ac:dyDescent="0.55000000000000004">
      <c r="A26" s="24">
        <v>21910271801</v>
      </c>
      <c r="B26" s="15" t="s">
        <v>220</v>
      </c>
      <c r="C26" s="14">
        <v>65801</v>
      </c>
      <c r="D26" s="75" t="s">
        <v>346</v>
      </c>
      <c r="E26" s="24">
        <v>824</v>
      </c>
      <c r="F26" s="15" t="s">
        <v>298</v>
      </c>
      <c r="G26" s="75" t="s">
        <v>305</v>
      </c>
      <c r="H26" s="75" t="s">
        <v>349</v>
      </c>
      <c r="I26" s="75">
        <v>0.05</v>
      </c>
      <c r="J26" s="26">
        <v>41261</v>
      </c>
      <c r="K26" s="26">
        <v>41282</v>
      </c>
      <c r="L26" s="25">
        <v>4</v>
      </c>
      <c r="M26" s="15" t="s">
        <v>358</v>
      </c>
      <c r="N26" s="15" t="s">
        <v>358</v>
      </c>
      <c r="O26" s="15" t="s">
        <v>358</v>
      </c>
      <c r="P26" s="15" t="s">
        <v>358</v>
      </c>
      <c r="Q26" s="1">
        <v>59.9</v>
      </c>
      <c r="R26" s="1">
        <v>271.60000000000002</v>
      </c>
      <c r="S26" s="100" t="s">
        <v>395</v>
      </c>
      <c r="T26" s="14" t="s">
        <v>401</v>
      </c>
      <c r="U26" s="16">
        <v>8.69</v>
      </c>
      <c r="V26" s="16">
        <v>93.8</v>
      </c>
      <c r="W26" s="16">
        <v>90.4</v>
      </c>
      <c r="X26" s="16">
        <v>93.8</v>
      </c>
      <c r="Y26" s="16">
        <v>1.35</v>
      </c>
    </row>
    <row r="27" spans="1:25" x14ac:dyDescent="0.55000000000000004">
      <c r="A27" s="24">
        <v>21910271301</v>
      </c>
      <c r="B27" s="15" t="s">
        <v>204</v>
      </c>
      <c r="C27" s="14">
        <v>67501</v>
      </c>
      <c r="D27" s="75" t="s">
        <v>346</v>
      </c>
      <c r="E27" s="24">
        <v>591</v>
      </c>
      <c r="F27" s="15" t="s">
        <v>298</v>
      </c>
      <c r="G27" s="75" t="s">
        <v>305</v>
      </c>
      <c r="H27" s="75" t="s">
        <v>349</v>
      </c>
      <c r="I27" s="75">
        <v>0.05</v>
      </c>
      <c r="J27" s="26">
        <v>41233</v>
      </c>
      <c r="K27" s="26">
        <v>41254</v>
      </c>
      <c r="L27" s="25">
        <v>3</v>
      </c>
      <c r="M27" s="15" t="s">
        <v>358</v>
      </c>
      <c r="N27" s="15" t="s">
        <v>358</v>
      </c>
      <c r="O27" s="15" t="s">
        <v>358</v>
      </c>
      <c r="P27" s="15" t="s">
        <v>358</v>
      </c>
      <c r="Q27" s="1">
        <v>40.4</v>
      </c>
      <c r="R27" s="1">
        <v>243.7</v>
      </c>
      <c r="S27" s="100" t="s">
        <v>398</v>
      </c>
      <c r="T27" s="14" t="s">
        <v>135</v>
      </c>
      <c r="U27" s="16">
        <v>7.58</v>
      </c>
      <c r="V27" s="16">
        <v>96.3</v>
      </c>
      <c r="W27" s="16">
        <v>90.3</v>
      </c>
      <c r="X27" s="16">
        <v>94.4</v>
      </c>
      <c r="Y27" s="16">
        <v>0.38</v>
      </c>
    </row>
    <row r="28" spans="1:25" x14ac:dyDescent="0.55000000000000004">
      <c r="A28" s="24">
        <v>21910272301</v>
      </c>
      <c r="B28" s="15" t="s">
        <v>226</v>
      </c>
      <c r="C28" s="14">
        <v>67601</v>
      </c>
      <c r="D28" s="75" t="s">
        <v>346</v>
      </c>
      <c r="E28" s="24">
        <v>822</v>
      </c>
      <c r="F28" s="15" t="s">
        <v>297</v>
      </c>
      <c r="G28" s="75" t="s">
        <v>305</v>
      </c>
      <c r="H28" s="75" t="s">
        <v>349</v>
      </c>
      <c r="I28" s="75">
        <v>0.05</v>
      </c>
      <c r="J28" s="26">
        <v>41262</v>
      </c>
      <c r="K28" s="26">
        <v>41283</v>
      </c>
      <c r="L28" s="25">
        <v>4</v>
      </c>
      <c r="M28" s="15" t="s">
        <v>358</v>
      </c>
      <c r="N28" s="15" t="s">
        <v>358</v>
      </c>
      <c r="O28" s="15" t="s">
        <v>358</v>
      </c>
      <c r="P28" s="15" t="s">
        <v>358</v>
      </c>
      <c r="Q28" s="1">
        <v>46.6</v>
      </c>
      <c r="R28" s="1">
        <v>286.8</v>
      </c>
      <c r="S28" s="100" t="s">
        <v>395</v>
      </c>
      <c r="T28" s="14" t="s">
        <v>402</v>
      </c>
      <c r="U28" s="16">
        <v>6.88</v>
      </c>
      <c r="V28" s="16">
        <v>93.7</v>
      </c>
      <c r="W28" s="16">
        <v>89.9</v>
      </c>
      <c r="X28" s="16">
        <v>92.1</v>
      </c>
      <c r="Y28" s="16">
        <v>0.4</v>
      </c>
    </row>
    <row r="29" spans="1:25" x14ac:dyDescent="0.55000000000000004">
      <c r="A29" s="24">
        <v>21910272101</v>
      </c>
      <c r="B29" s="15" t="s">
        <v>214</v>
      </c>
      <c r="C29" s="14">
        <v>69301</v>
      </c>
      <c r="D29" s="75" t="s">
        <v>346</v>
      </c>
      <c r="E29" s="24">
        <v>346</v>
      </c>
      <c r="F29" s="15" t="s">
        <v>297</v>
      </c>
      <c r="G29" s="75" t="s">
        <v>305</v>
      </c>
      <c r="H29" s="75" t="s">
        <v>349</v>
      </c>
      <c r="I29" s="75">
        <v>0.05</v>
      </c>
      <c r="J29" s="26">
        <v>41207</v>
      </c>
      <c r="K29" s="26">
        <v>41228</v>
      </c>
      <c r="L29" s="25">
        <v>2</v>
      </c>
      <c r="M29" s="15" t="s">
        <v>358</v>
      </c>
      <c r="N29" s="15" t="s">
        <v>358</v>
      </c>
      <c r="O29" s="15" t="s">
        <v>358</v>
      </c>
      <c r="P29" s="15" t="s">
        <v>358</v>
      </c>
      <c r="Q29" s="1">
        <v>38.4</v>
      </c>
      <c r="R29" s="1">
        <v>272.89999999999998</v>
      </c>
      <c r="S29" s="100" t="s">
        <v>397</v>
      </c>
      <c r="T29" s="14" t="s">
        <v>249</v>
      </c>
      <c r="U29" s="16">
        <v>12.7</v>
      </c>
      <c r="V29" s="16">
        <v>84.2</v>
      </c>
      <c r="W29" s="16">
        <v>72.599999999999994</v>
      </c>
      <c r="X29" s="16">
        <v>79.900000000000006</v>
      </c>
      <c r="Y29" s="16">
        <v>1.38</v>
      </c>
    </row>
    <row r="30" spans="1:25" x14ac:dyDescent="0.55000000000000004">
      <c r="A30" s="24">
        <v>21910271501</v>
      </c>
      <c r="B30" s="15" t="s">
        <v>19</v>
      </c>
      <c r="C30" s="14">
        <v>69801</v>
      </c>
      <c r="D30" s="75" t="s">
        <v>346</v>
      </c>
      <c r="E30" s="24">
        <v>589</v>
      </c>
      <c r="F30" s="15" t="s">
        <v>298</v>
      </c>
      <c r="G30" s="75" t="s">
        <v>305</v>
      </c>
      <c r="H30" s="75" t="s">
        <v>349</v>
      </c>
      <c r="I30" s="75">
        <v>0.05</v>
      </c>
      <c r="J30" s="26">
        <v>41235</v>
      </c>
      <c r="K30" s="26">
        <v>41256</v>
      </c>
      <c r="L30" s="25">
        <v>3</v>
      </c>
      <c r="M30" s="15" t="s">
        <v>358</v>
      </c>
      <c r="N30" s="15" t="s">
        <v>358</v>
      </c>
      <c r="O30" s="15" t="s">
        <v>358</v>
      </c>
      <c r="P30" s="15" t="s">
        <v>358</v>
      </c>
      <c r="Q30" s="1">
        <v>51.4</v>
      </c>
      <c r="R30" s="1">
        <v>287.5</v>
      </c>
      <c r="S30" s="100" t="s">
        <v>398</v>
      </c>
      <c r="T30" s="14" t="s">
        <v>64</v>
      </c>
      <c r="U30" s="16">
        <v>10.199999999999999</v>
      </c>
      <c r="V30" s="16">
        <v>94.4</v>
      </c>
      <c r="W30" s="16">
        <v>86</v>
      </c>
      <c r="X30" s="16">
        <v>91.1</v>
      </c>
      <c r="Y30" s="16">
        <v>0.57999999999999996</v>
      </c>
    </row>
    <row r="31" spans="1:25" x14ac:dyDescent="0.55000000000000004">
      <c r="A31" s="24">
        <v>21910271201</v>
      </c>
      <c r="B31" s="15" t="s">
        <v>216</v>
      </c>
      <c r="C31" s="14">
        <v>70001</v>
      </c>
      <c r="D31" s="75" t="s">
        <v>346</v>
      </c>
      <c r="E31" s="24">
        <v>349</v>
      </c>
      <c r="F31" s="15" t="s">
        <v>298</v>
      </c>
      <c r="G31" s="75" t="s">
        <v>305</v>
      </c>
      <c r="H31" s="75" t="s">
        <v>349</v>
      </c>
      <c r="I31" s="75">
        <v>0.05</v>
      </c>
      <c r="J31" s="26">
        <v>41207</v>
      </c>
      <c r="K31" s="26">
        <v>41228</v>
      </c>
      <c r="L31" s="25">
        <v>2</v>
      </c>
      <c r="M31" s="15" t="s">
        <v>358</v>
      </c>
      <c r="N31" s="15" t="s">
        <v>358</v>
      </c>
      <c r="O31" s="15" t="s">
        <v>358</v>
      </c>
      <c r="P31" s="15" t="s">
        <v>358</v>
      </c>
      <c r="Q31" s="1">
        <v>51.1</v>
      </c>
      <c r="R31" s="1">
        <v>289.5</v>
      </c>
      <c r="S31" s="100" t="s">
        <v>397</v>
      </c>
      <c r="T31" s="14" t="s">
        <v>251</v>
      </c>
      <c r="U31" s="16">
        <v>15.4</v>
      </c>
      <c r="V31" s="16">
        <v>82.8</v>
      </c>
      <c r="W31" s="16">
        <v>71</v>
      </c>
      <c r="X31" s="16">
        <v>77.5</v>
      </c>
      <c r="Y31" s="16">
        <v>1.48</v>
      </c>
    </row>
    <row r="32" spans="1:25" x14ac:dyDescent="0.55000000000000004">
      <c r="A32" s="24">
        <v>21910271701</v>
      </c>
      <c r="B32" s="15" t="s">
        <v>228</v>
      </c>
      <c r="C32" s="14">
        <v>70701</v>
      </c>
      <c r="D32" s="75" t="s">
        <v>346</v>
      </c>
      <c r="E32" s="24">
        <v>823</v>
      </c>
      <c r="F32" s="15" t="s">
        <v>298</v>
      </c>
      <c r="G32" s="75" t="s">
        <v>305</v>
      </c>
      <c r="H32" s="75" t="s">
        <v>349</v>
      </c>
      <c r="I32" s="75">
        <v>0.05</v>
      </c>
      <c r="J32" s="26">
        <v>41262</v>
      </c>
      <c r="K32" s="26">
        <v>41283</v>
      </c>
      <c r="L32" s="25">
        <v>4</v>
      </c>
      <c r="M32" s="15" t="s">
        <v>358</v>
      </c>
      <c r="N32" s="15" t="s">
        <v>358</v>
      </c>
      <c r="O32" s="15" t="s">
        <v>358</v>
      </c>
      <c r="P32" s="15" t="s">
        <v>358</v>
      </c>
      <c r="Q32" s="1">
        <v>55.9</v>
      </c>
      <c r="R32" s="1">
        <v>328.2</v>
      </c>
      <c r="S32" s="100" t="s">
        <v>395</v>
      </c>
      <c r="T32" s="14" t="s">
        <v>403</v>
      </c>
      <c r="U32" s="16">
        <v>5.6</v>
      </c>
      <c r="V32" s="16">
        <v>94.9</v>
      </c>
      <c r="W32" s="16">
        <v>91.7</v>
      </c>
      <c r="X32" s="16">
        <v>93.8</v>
      </c>
      <c r="Y32" s="16">
        <v>0.56000000000000005</v>
      </c>
    </row>
    <row r="33" spans="1:25" x14ac:dyDescent="0.55000000000000004">
      <c r="A33" s="24">
        <v>21910270901</v>
      </c>
      <c r="B33" s="15" t="s">
        <v>278</v>
      </c>
      <c r="C33" s="14">
        <v>70901</v>
      </c>
      <c r="D33" s="75" t="s">
        <v>346</v>
      </c>
      <c r="E33" s="24">
        <v>99</v>
      </c>
      <c r="F33" s="15" t="s">
        <v>298</v>
      </c>
      <c r="G33" s="75" t="s">
        <v>305</v>
      </c>
      <c r="H33" s="75" t="s">
        <v>349</v>
      </c>
      <c r="I33" s="75">
        <v>0.05</v>
      </c>
      <c r="J33" s="26">
        <v>41176</v>
      </c>
      <c r="K33" s="26">
        <v>41197</v>
      </c>
      <c r="L33" s="25">
        <v>1</v>
      </c>
      <c r="M33" s="15">
        <v>0</v>
      </c>
      <c r="N33" s="15">
        <v>16</v>
      </c>
      <c r="O33" s="15">
        <v>0</v>
      </c>
      <c r="P33" s="15">
        <v>10</v>
      </c>
      <c r="Q33" s="1">
        <v>43.5</v>
      </c>
      <c r="R33" s="1">
        <v>206.8</v>
      </c>
      <c r="S33" s="100" t="s">
        <v>394</v>
      </c>
      <c r="T33" s="14" t="s">
        <v>261</v>
      </c>
      <c r="U33" s="16">
        <v>11.7</v>
      </c>
      <c r="V33" s="16">
        <v>94</v>
      </c>
      <c r="W33" s="16">
        <v>90.7</v>
      </c>
      <c r="X33" s="16">
        <v>92.3</v>
      </c>
      <c r="Y33" s="16">
        <v>0.5</v>
      </c>
    </row>
    <row r="34" spans="1:25" x14ac:dyDescent="0.55000000000000004">
      <c r="A34" s="24">
        <v>21910271001</v>
      </c>
      <c r="B34" s="15" t="s">
        <v>279</v>
      </c>
      <c r="C34" s="14">
        <v>71001</v>
      </c>
      <c r="D34" s="75" t="s">
        <v>346</v>
      </c>
      <c r="E34" s="24">
        <v>106</v>
      </c>
      <c r="F34" s="15" t="s">
        <v>298</v>
      </c>
      <c r="G34" s="75" t="s">
        <v>305</v>
      </c>
      <c r="H34" s="75" t="s">
        <v>349</v>
      </c>
      <c r="I34" s="75">
        <v>0.05</v>
      </c>
      <c r="J34" s="26">
        <v>41176</v>
      </c>
      <c r="K34" s="26">
        <v>41197</v>
      </c>
      <c r="L34" s="25">
        <v>1</v>
      </c>
      <c r="M34" s="15">
        <v>0</v>
      </c>
      <c r="N34" s="15">
        <v>16</v>
      </c>
      <c r="O34" s="15">
        <v>0</v>
      </c>
      <c r="P34" s="15">
        <v>10</v>
      </c>
      <c r="Q34" s="1">
        <v>58</v>
      </c>
      <c r="R34" s="1">
        <v>295.39999999999998</v>
      </c>
      <c r="S34" s="100" t="s">
        <v>394</v>
      </c>
      <c r="T34" s="14" t="s">
        <v>262</v>
      </c>
      <c r="U34" s="16">
        <v>9.16</v>
      </c>
      <c r="V34" s="16">
        <v>93.6</v>
      </c>
      <c r="W34" s="16">
        <v>91.5</v>
      </c>
      <c r="X34" s="16">
        <v>93.5</v>
      </c>
      <c r="Y34" s="16">
        <v>0.63</v>
      </c>
    </row>
    <row r="35" spans="1:25" x14ac:dyDescent="0.55000000000000004">
      <c r="A35" s="24">
        <v>21910271101</v>
      </c>
      <c r="B35" s="15" t="s">
        <v>288</v>
      </c>
      <c r="C35" s="14">
        <v>71101</v>
      </c>
      <c r="D35" s="75" t="s">
        <v>346</v>
      </c>
      <c r="E35" s="24">
        <v>102</v>
      </c>
      <c r="F35" s="15" t="s">
        <v>298</v>
      </c>
      <c r="G35" s="75" t="s">
        <v>305</v>
      </c>
      <c r="H35" s="75" t="s">
        <v>349</v>
      </c>
      <c r="I35" s="75">
        <v>0.05</v>
      </c>
      <c r="J35" s="26">
        <v>41179</v>
      </c>
      <c r="K35" s="26">
        <v>41200</v>
      </c>
      <c r="L35" s="25">
        <v>1</v>
      </c>
      <c r="M35" s="15">
        <v>0</v>
      </c>
      <c r="N35" s="15">
        <v>14</v>
      </c>
      <c r="O35" s="15">
        <v>0</v>
      </c>
      <c r="P35" s="15">
        <v>7</v>
      </c>
      <c r="Q35" s="1">
        <v>46.5</v>
      </c>
      <c r="R35" s="1">
        <v>227.2</v>
      </c>
      <c r="S35" s="100" t="s">
        <v>394</v>
      </c>
      <c r="T35" s="14" t="s">
        <v>271</v>
      </c>
      <c r="U35" s="16">
        <v>1.89</v>
      </c>
      <c r="V35" s="16">
        <v>82.2</v>
      </c>
      <c r="W35" s="16">
        <v>83.7</v>
      </c>
      <c r="X35" s="16">
        <v>88.5</v>
      </c>
      <c r="Y35" s="16">
        <v>2.5299999999999998</v>
      </c>
    </row>
    <row r="36" spans="1:25" x14ac:dyDescent="0.55000000000000004">
      <c r="A36" s="24">
        <v>21910271901</v>
      </c>
      <c r="B36" s="15" t="s">
        <v>280</v>
      </c>
      <c r="C36" s="14">
        <v>71901</v>
      </c>
      <c r="D36" s="75" t="s">
        <v>346</v>
      </c>
      <c r="E36" s="24">
        <v>106</v>
      </c>
      <c r="F36" s="15" t="s">
        <v>297</v>
      </c>
      <c r="G36" s="75" t="s">
        <v>305</v>
      </c>
      <c r="H36" s="75" t="s">
        <v>349</v>
      </c>
      <c r="I36" s="75">
        <v>0.05</v>
      </c>
      <c r="J36" s="26">
        <v>41176</v>
      </c>
      <c r="K36" s="26">
        <v>41197</v>
      </c>
      <c r="L36" s="25">
        <v>1</v>
      </c>
      <c r="M36" s="15">
        <v>0</v>
      </c>
      <c r="N36" s="15">
        <v>16</v>
      </c>
      <c r="O36" s="15">
        <v>0</v>
      </c>
      <c r="P36" s="15">
        <v>10</v>
      </c>
      <c r="Q36" s="1">
        <v>52.3</v>
      </c>
      <c r="R36" s="1">
        <v>392.7</v>
      </c>
      <c r="S36" s="100" t="s">
        <v>394</v>
      </c>
      <c r="T36" s="14" t="s">
        <v>263</v>
      </c>
      <c r="U36" s="16">
        <v>9.11</v>
      </c>
      <c r="V36" s="16">
        <v>92.1</v>
      </c>
      <c r="W36" s="16">
        <v>90.9</v>
      </c>
      <c r="X36" s="16">
        <v>92.8</v>
      </c>
      <c r="Y36" s="16">
        <v>0.73</v>
      </c>
    </row>
    <row r="37" spans="1:25" x14ac:dyDescent="0.55000000000000004">
      <c r="A37" s="24">
        <v>21910272701</v>
      </c>
      <c r="B37" s="15" t="s">
        <v>175</v>
      </c>
      <c r="C37" s="14">
        <v>74601</v>
      </c>
      <c r="D37" s="75" t="s">
        <v>346</v>
      </c>
      <c r="E37" s="24">
        <v>939</v>
      </c>
      <c r="F37" s="15" t="s">
        <v>297</v>
      </c>
      <c r="G37" s="75" t="s">
        <v>305</v>
      </c>
      <c r="H37" s="75" t="s">
        <v>349</v>
      </c>
      <c r="I37" s="75">
        <v>0.05</v>
      </c>
      <c r="J37" s="26">
        <v>41289</v>
      </c>
      <c r="K37" s="26">
        <v>41310</v>
      </c>
      <c r="L37" s="25">
        <v>5</v>
      </c>
      <c r="M37" s="15" t="s">
        <v>358</v>
      </c>
      <c r="N37" s="15" t="s">
        <v>358</v>
      </c>
      <c r="O37" s="15" t="s">
        <v>358</v>
      </c>
      <c r="P37" s="15" t="s">
        <v>358</v>
      </c>
      <c r="Q37" s="1">
        <v>55</v>
      </c>
      <c r="R37" s="1">
        <v>335.3</v>
      </c>
      <c r="S37" s="100" t="s">
        <v>396</v>
      </c>
      <c r="T37" s="14" t="s">
        <v>118</v>
      </c>
      <c r="U37" s="16">
        <v>10.8</v>
      </c>
      <c r="V37" s="16">
        <v>91.3</v>
      </c>
      <c r="W37" s="16">
        <v>83.1</v>
      </c>
      <c r="X37" s="16">
        <v>89.9</v>
      </c>
      <c r="Y37" s="16">
        <v>1.1399999999999999</v>
      </c>
    </row>
    <row r="38" spans="1:25" x14ac:dyDescent="0.55000000000000004">
      <c r="A38" s="24">
        <v>21910280801</v>
      </c>
      <c r="B38" s="15" t="s">
        <v>140</v>
      </c>
      <c r="C38" s="14">
        <v>80800</v>
      </c>
      <c r="D38" s="75" t="s">
        <v>346</v>
      </c>
      <c r="E38" s="24">
        <v>817</v>
      </c>
      <c r="F38" s="15" t="s">
        <v>298</v>
      </c>
      <c r="G38" s="75" t="s">
        <v>305</v>
      </c>
      <c r="H38" s="75" t="s">
        <v>349</v>
      </c>
      <c r="I38" s="75">
        <v>0.05</v>
      </c>
      <c r="J38" s="26">
        <v>41264</v>
      </c>
      <c r="K38" s="26">
        <v>41285</v>
      </c>
      <c r="L38" s="25">
        <v>4</v>
      </c>
      <c r="M38" s="15" t="s">
        <v>358</v>
      </c>
      <c r="N38" s="15" t="s">
        <v>358</v>
      </c>
      <c r="O38" s="15" t="s">
        <v>358</v>
      </c>
      <c r="P38" s="15" t="s">
        <v>358</v>
      </c>
      <c r="Q38" s="1">
        <v>58</v>
      </c>
      <c r="R38" s="1">
        <v>224.1</v>
      </c>
      <c r="S38" s="100" t="s">
        <v>395</v>
      </c>
      <c r="T38" s="14" t="s">
        <v>404</v>
      </c>
      <c r="U38" s="16">
        <v>7.62</v>
      </c>
      <c r="V38" s="16">
        <v>94.2</v>
      </c>
      <c r="W38" s="16">
        <v>90.4</v>
      </c>
      <c r="X38" s="16">
        <v>93</v>
      </c>
      <c r="Y38" s="16">
        <v>0.5</v>
      </c>
    </row>
    <row r="39" spans="1:25" x14ac:dyDescent="0.55000000000000004">
      <c r="A39" s="24">
        <v>21910272401</v>
      </c>
      <c r="B39" s="15" t="s">
        <v>229</v>
      </c>
      <c r="C39" s="14">
        <v>80801</v>
      </c>
      <c r="D39" s="75" t="s">
        <v>346</v>
      </c>
      <c r="E39" s="24">
        <v>823</v>
      </c>
      <c r="F39" s="15" t="s">
        <v>297</v>
      </c>
      <c r="G39" s="75" t="s">
        <v>305</v>
      </c>
      <c r="H39" s="75" t="s">
        <v>349</v>
      </c>
      <c r="I39" s="75">
        <v>0.05</v>
      </c>
      <c r="J39" s="26">
        <v>41262</v>
      </c>
      <c r="K39" s="26">
        <v>41283</v>
      </c>
      <c r="L39" s="25">
        <v>4</v>
      </c>
      <c r="M39" s="15" t="s">
        <v>358</v>
      </c>
      <c r="N39" s="15" t="s">
        <v>358</v>
      </c>
      <c r="O39" s="15" t="s">
        <v>358</v>
      </c>
      <c r="P39" s="15" t="s">
        <v>358</v>
      </c>
      <c r="Q39" s="1">
        <v>58.8</v>
      </c>
      <c r="R39" s="1">
        <v>281</v>
      </c>
      <c r="S39" s="100" t="s">
        <v>395</v>
      </c>
      <c r="T39" s="14" t="s">
        <v>405</v>
      </c>
      <c r="U39" s="16">
        <v>7.27</v>
      </c>
      <c r="V39" s="16">
        <v>94</v>
      </c>
      <c r="W39" s="16">
        <v>90.5</v>
      </c>
      <c r="X39" s="16">
        <v>92.7</v>
      </c>
      <c r="Y39" s="16">
        <v>0.49</v>
      </c>
    </row>
    <row r="40" spans="1:25" x14ac:dyDescent="0.55000000000000004">
      <c r="A40" s="24">
        <v>21910280901</v>
      </c>
      <c r="B40" s="15" t="s">
        <v>176</v>
      </c>
      <c r="C40" s="14">
        <v>80900</v>
      </c>
      <c r="D40" s="75" t="s">
        <v>346</v>
      </c>
      <c r="E40" s="24">
        <v>936</v>
      </c>
      <c r="F40" s="15" t="s">
        <v>298</v>
      </c>
      <c r="G40" s="75" t="s">
        <v>305</v>
      </c>
      <c r="H40" s="75" t="s">
        <v>349</v>
      </c>
      <c r="I40" s="75">
        <v>0.05</v>
      </c>
      <c r="J40" s="26">
        <v>41289</v>
      </c>
      <c r="K40" s="26">
        <v>41310</v>
      </c>
      <c r="L40" s="25">
        <v>5</v>
      </c>
      <c r="M40" s="15" t="s">
        <v>358</v>
      </c>
      <c r="N40" s="15" t="s">
        <v>358</v>
      </c>
      <c r="O40" s="15" t="s">
        <v>358</v>
      </c>
      <c r="P40" s="15" t="s">
        <v>358</v>
      </c>
      <c r="Q40" s="1">
        <v>63.9</v>
      </c>
      <c r="R40" s="1">
        <v>329.5</v>
      </c>
      <c r="S40" s="100" t="s">
        <v>396</v>
      </c>
      <c r="T40" s="14" t="s">
        <v>119</v>
      </c>
      <c r="U40" s="16">
        <v>9.18</v>
      </c>
      <c r="V40" s="16">
        <v>93</v>
      </c>
      <c r="W40" s="16">
        <v>86.3</v>
      </c>
      <c r="X40" s="16">
        <v>92.4</v>
      </c>
      <c r="Y40" s="16">
        <v>1.31</v>
      </c>
    </row>
    <row r="41" spans="1:25" x14ac:dyDescent="0.55000000000000004">
      <c r="A41" s="24">
        <v>21910281001</v>
      </c>
      <c r="B41" s="15" t="s">
        <v>151</v>
      </c>
      <c r="C41" s="14">
        <v>81000</v>
      </c>
      <c r="D41" s="75" t="s">
        <v>346</v>
      </c>
      <c r="E41" s="24">
        <v>937</v>
      </c>
      <c r="F41" s="15" t="s">
        <v>297</v>
      </c>
      <c r="G41" s="75" t="s">
        <v>305</v>
      </c>
      <c r="H41" s="75" t="s">
        <v>349</v>
      </c>
      <c r="I41" s="75">
        <v>0.05</v>
      </c>
      <c r="J41" s="26">
        <v>41290</v>
      </c>
      <c r="K41" s="26">
        <v>41311</v>
      </c>
      <c r="L41" s="25">
        <v>5</v>
      </c>
      <c r="M41" s="15" t="s">
        <v>358</v>
      </c>
      <c r="N41" s="15" t="s">
        <v>358</v>
      </c>
      <c r="O41" s="15" t="s">
        <v>358</v>
      </c>
      <c r="P41" s="15" t="s">
        <v>358</v>
      </c>
      <c r="Q41" s="1">
        <v>37</v>
      </c>
      <c r="R41" s="1">
        <v>325.2</v>
      </c>
      <c r="S41" s="100" t="s">
        <v>396</v>
      </c>
      <c r="T41" s="14" t="s">
        <v>145</v>
      </c>
      <c r="U41" s="16">
        <v>10.199999999999999</v>
      </c>
      <c r="V41" s="16">
        <v>93.6</v>
      </c>
      <c r="W41" s="16">
        <v>87.1</v>
      </c>
      <c r="X41" s="16">
        <v>91.5</v>
      </c>
      <c r="Y41" s="16">
        <v>0.71</v>
      </c>
    </row>
    <row r="42" spans="1:25" x14ac:dyDescent="0.55000000000000004">
      <c r="A42" s="24">
        <v>21910271401</v>
      </c>
      <c r="B42" s="15" t="s">
        <v>52</v>
      </c>
      <c r="C42" s="14">
        <v>81201</v>
      </c>
      <c r="D42" s="75" t="s">
        <v>346</v>
      </c>
      <c r="E42" s="24">
        <v>585</v>
      </c>
      <c r="F42" s="15" t="s">
        <v>298</v>
      </c>
      <c r="G42" s="75" t="s">
        <v>305</v>
      </c>
      <c r="H42" s="75" t="s">
        <v>349</v>
      </c>
      <c r="I42" s="90">
        <v>0.05</v>
      </c>
      <c r="J42" s="26">
        <v>41234</v>
      </c>
      <c r="K42" s="26">
        <v>41255</v>
      </c>
      <c r="L42" s="25">
        <v>3</v>
      </c>
      <c r="M42" s="15" t="s">
        <v>358</v>
      </c>
      <c r="N42" s="15" t="s">
        <v>358</v>
      </c>
      <c r="O42" s="15" t="s">
        <v>358</v>
      </c>
      <c r="P42" s="15" t="s">
        <v>358</v>
      </c>
      <c r="Q42" s="1">
        <v>40.4</v>
      </c>
      <c r="R42" s="1">
        <v>420.8</v>
      </c>
      <c r="S42" s="100" t="s">
        <v>398</v>
      </c>
      <c r="T42" s="14" t="s">
        <v>170</v>
      </c>
      <c r="U42" s="16">
        <v>5.51</v>
      </c>
      <c r="V42" s="16">
        <v>96.8</v>
      </c>
      <c r="W42" s="16">
        <v>92.1</v>
      </c>
      <c r="X42" s="16">
        <v>95.8</v>
      </c>
      <c r="Y42" s="16">
        <v>0.26</v>
      </c>
    </row>
    <row r="43" spans="1:25" x14ac:dyDescent="0.55000000000000004">
      <c r="A43" s="24">
        <v>21910272501</v>
      </c>
      <c r="B43" s="15" t="s">
        <v>139</v>
      </c>
      <c r="C43" s="14">
        <v>81601</v>
      </c>
      <c r="D43" s="75" t="s">
        <v>346</v>
      </c>
      <c r="E43" s="24">
        <v>817</v>
      </c>
      <c r="F43" s="15" t="s">
        <v>297</v>
      </c>
      <c r="G43" s="75" t="s">
        <v>305</v>
      </c>
      <c r="H43" s="75" t="s">
        <v>349</v>
      </c>
      <c r="I43" s="75">
        <v>0.05</v>
      </c>
      <c r="J43" s="26">
        <v>41264</v>
      </c>
      <c r="K43" s="26">
        <v>41285</v>
      </c>
      <c r="L43" s="25">
        <v>4</v>
      </c>
      <c r="M43" s="15" t="s">
        <v>358</v>
      </c>
      <c r="N43" s="15" t="s">
        <v>358</v>
      </c>
      <c r="O43" s="15" t="s">
        <v>358</v>
      </c>
      <c r="P43" s="15" t="s">
        <v>358</v>
      </c>
      <c r="Q43" s="1">
        <v>50.8</v>
      </c>
      <c r="R43" s="28">
        <v>231.3</v>
      </c>
      <c r="S43" s="100" t="s">
        <v>395</v>
      </c>
      <c r="T43" s="14" t="s">
        <v>406</v>
      </c>
      <c r="U43" s="16">
        <v>7.79</v>
      </c>
      <c r="V43" s="16">
        <v>92.9</v>
      </c>
      <c r="W43" s="16">
        <v>89.6</v>
      </c>
      <c r="X43" s="16">
        <v>93.1</v>
      </c>
      <c r="Y43" s="16">
        <v>0.64</v>
      </c>
    </row>
    <row r="44" spans="1:25" x14ac:dyDescent="0.55000000000000004">
      <c r="A44" s="24">
        <v>21910272801</v>
      </c>
      <c r="B44" s="15" t="s">
        <v>184</v>
      </c>
      <c r="C44" s="14">
        <v>81901</v>
      </c>
      <c r="D44" s="75" t="s">
        <v>346</v>
      </c>
      <c r="E44" s="24">
        <v>941</v>
      </c>
      <c r="F44" s="15" t="s">
        <v>297</v>
      </c>
      <c r="G44" s="75" t="s">
        <v>305</v>
      </c>
      <c r="H44" s="75" t="s">
        <v>349</v>
      </c>
      <c r="I44" s="90">
        <v>0.05</v>
      </c>
      <c r="J44" s="26">
        <v>41289</v>
      </c>
      <c r="K44" s="26">
        <v>41310</v>
      </c>
      <c r="L44" s="25">
        <v>5</v>
      </c>
      <c r="M44" s="15" t="s">
        <v>358</v>
      </c>
      <c r="N44" s="15" t="s">
        <v>358</v>
      </c>
      <c r="O44" s="15" t="s">
        <v>358</v>
      </c>
      <c r="P44" s="15" t="s">
        <v>358</v>
      </c>
      <c r="Q44" s="1">
        <v>50.9</v>
      </c>
      <c r="R44" s="1">
        <v>242.8</v>
      </c>
      <c r="S44" s="100" t="s">
        <v>396</v>
      </c>
      <c r="T44" s="14" t="s">
        <v>37</v>
      </c>
      <c r="U44" s="16">
        <v>11</v>
      </c>
      <c r="V44" s="16">
        <v>92.9</v>
      </c>
      <c r="W44" s="16">
        <v>85.4</v>
      </c>
      <c r="X44" s="16">
        <v>90.8</v>
      </c>
      <c r="Y44" s="16">
        <v>1.19</v>
      </c>
    </row>
    <row r="45" spans="1:25" x14ac:dyDescent="0.55000000000000004">
      <c r="A45" s="24">
        <v>21910282301</v>
      </c>
      <c r="B45" s="15" t="s">
        <v>185</v>
      </c>
      <c r="C45" s="14">
        <v>82300</v>
      </c>
      <c r="D45" s="75" t="s">
        <v>346</v>
      </c>
      <c r="E45" s="24">
        <v>941</v>
      </c>
      <c r="F45" s="15" t="s">
        <v>298</v>
      </c>
      <c r="G45" s="75" t="s">
        <v>305</v>
      </c>
      <c r="H45" s="75" t="s">
        <v>349</v>
      </c>
      <c r="I45" s="90">
        <v>0.05</v>
      </c>
      <c r="J45" s="26">
        <v>41289</v>
      </c>
      <c r="K45" s="26">
        <v>41310</v>
      </c>
      <c r="L45" s="25">
        <v>5</v>
      </c>
      <c r="M45" s="15" t="s">
        <v>358</v>
      </c>
      <c r="N45" s="15" t="s">
        <v>358</v>
      </c>
      <c r="O45" s="15" t="s">
        <v>358</v>
      </c>
      <c r="P45" s="15" t="s">
        <v>358</v>
      </c>
      <c r="Q45" s="1">
        <v>61.5</v>
      </c>
      <c r="R45" s="1">
        <v>300</v>
      </c>
      <c r="S45" s="100" t="s">
        <v>396</v>
      </c>
      <c r="T45" s="14" t="s">
        <v>38</v>
      </c>
      <c r="U45" s="16">
        <v>13.9</v>
      </c>
      <c r="V45" s="16">
        <v>90</v>
      </c>
      <c r="W45" s="16">
        <v>78.3</v>
      </c>
      <c r="X45" s="16">
        <v>86.9</v>
      </c>
      <c r="Y45" s="16">
        <v>1.53</v>
      </c>
    </row>
    <row r="46" spans="1:25" x14ac:dyDescent="0.55000000000000004">
      <c r="A46" s="24">
        <v>21910273601</v>
      </c>
      <c r="B46" s="15" t="s">
        <v>221</v>
      </c>
      <c r="C46" s="14">
        <v>59601</v>
      </c>
      <c r="D46" s="75" t="s">
        <v>346</v>
      </c>
      <c r="E46" s="24">
        <v>831</v>
      </c>
      <c r="F46" s="15" t="s">
        <v>298</v>
      </c>
      <c r="G46" s="75" t="s">
        <v>305</v>
      </c>
      <c r="H46" s="75" t="s">
        <v>349</v>
      </c>
      <c r="I46" s="75">
        <v>0.5</v>
      </c>
      <c r="J46" s="26">
        <v>41262</v>
      </c>
      <c r="K46" s="26">
        <v>41283</v>
      </c>
      <c r="L46" s="25">
        <v>4</v>
      </c>
      <c r="M46" s="15" t="s">
        <v>358</v>
      </c>
      <c r="N46" s="15" t="s">
        <v>358</v>
      </c>
      <c r="O46" s="15" t="s">
        <v>358</v>
      </c>
      <c r="P46" s="15" t="s">
        <v>358</v>
      </c>
      <c r="Q46" s="1">
        <v>50.8</v>
      </c>
      <c r="R46" s="1">
        <v>295</v>
      </c>
      <c r="S46" s="100" t="s">
        <v>395</v>
      </c>
      <c r="T46" s="14" t="s">
        <v>407</v>
      </c>
      <c r="U46" s="16">
        <v>7.73</v>
      </c>
      <c r="V46" s="16">
        <v>94.5</v>
      </c>
      <c r="W46" s="16">
        <v>91.2</v>
      </c>
      <c r="X46" s="16">
        <v>92.9</v>
      </c>
      <c r="Y46" s="16">
        <v>0.35</v>
      </c>
    </row>
    <row r="47" spans="1:25" x14ac:dyDescent="0.55000000000000004">
      <c r="A47" s="24">
        <v>21910273001</v>
      </c>
      <c r="B47" s="15" t="s">
        <v>210</v>
      </c>
      <c r="C47" s="14">
        <v>60101</v>
      </c>
      <c r="D47" s="75" t="s">
        <v>346</v>
      </c>
      <c r="E47" s="24">
        <v>353</v>
      </c>
      <c r="F47" s="15" t="s">
        <v>298</v>
      </c>
      <c r="G47" s="75" t="s">
        <v>305</v>
      </c>
      <c r="H47" s="75" t="s">
        <v>349</v>
      </c>
      <c r="I47" s="75">
        <v>0.5</v>
      </c>
      <c r="J47" s="26">
        <v>41207</v>
      </c>
      <c r="K47" s="26">
        <v>41228</v>
      </c>
      <c r="L47" s="25">
        <v>2</v>
      </c>
      <c r="M47" s="15" t="s">
        <v>358</v>
      </c>
      <c r="N47" s="15" t="s">
        <v>358</v>
      </c>
      <c r="O47" s="15" t="s">
        <v>358</v>
      </c>
      <c r="P47" s="15" t="s">
        <v>358</v>
      </c>
      <c r="Q47" s="1">
        <v>52.2</v>
      </c>
      <c r="R47" s="1">
        <v>260.3</v>
      </c>
      <c r="S47" s="100" t="s">
        <v>397</v>
      </c>
      <c r="T47" s="14" t="s">
        <v>245</v>
      </c>
      <c r="U47" s="16">
        <v>14.2</v>
      </c>
      <c r="V47" s="16">
        <v>78.7</v>
      </c>
      <c r="W47" s="16">
        <v>68.2</v>
      </c>
      <c r="X47" s="16">
        <v>77.599999999999994</v>
      </c>
      <c r="Y47" s="16">
        <v>1.18</v>
      </c>
    </row>
    <row r="48" spans="1:25" x14ac:dyDescent="0.55000000000000004">
      <c r="A48" s="24">
        <v>21910274301</v>
      </c>
      <c r="B48" s="15" t="s">
        <v>158</v>
      </c>
      <c r="C48" s="14">
        <v>61801</v>
      </c>
      <c r="D48" s="75" t="s">
        <v>346</v>
      </c>
      <c r="E48" s="24">
        <v>599</v>
      </c>
      <c r="F48" s="15" t="s">
        <v>297</v>
      </c>
      <c r="G48" s="75" t="s">
        <v>305</v>
      </c>
      <c r="H48" s="75" t="s">
        <v>349</v>
      </c>
      <c r="I48" s="75">
        <v>0.5</v>
      </c>
      <c r="J48" s="26">
        <v>41232</v>
      </c>
      <c r="K48" s="26">
        <v>41253</v>
      </c>
      <c r="L48" s="25">
        <v>3</v>
      </c>
      <c r="M48" s="15" t="s">
        <v>358</v>
      </c>
      <c r="N48" s="15" t="s">
        <v>358</v>
      </c>
      <c r="O48" s="15" t="s">
        <v>358</v>
      </c>
      <c r="P48" s="15" t="s">
        <v>358</v>
      </c>
      <c r="Q48" s="1">
        <v>47.9</v>
      </c>
      <c r="R48" s="1">
        <v>250.9</v>
      </c>
      <c r="S48" s="100" t="s">
        <v>398</v>
      </c>
      <c r="T48" s="14" t="s">
        <v>109</v>
      </c>
      <c r="U48" s="16">
        <v>6.48</v>
      </c>
      <c r="V48" s="16">
        <v>96.5</v>
      </c>
      <c r="W48" s="16">
        <v>91.3</v>
      </c>
      <c r="X48" s="16">
        <v>95.1</v>
      </c>
      <c r="Y48" s="16">
        <v>0.39</v>
      </c>
    </row>
    <row r="49" spans="1:26" x14ac:dyDescent="0.55000000000000004">
      <c r="A49" s="24">
        <v>21910273801</v>
      </c>
      <c r="B49" s="15" t="s">
        <v>224</v>
      </c>
      <c r="C49" s="14">
        <v>63501</v>
      </c>
      <c r="D49" s="75" t="s">
        <v>346</v>
      </c>
      <c r="E49" s="24">
        <v>836</v>
      </c>
      <c r="F49" s="15" t="s">
        <v>298</v>
      </c>
      <c r="G49" s="75" t="s">
        <v>305</v>
      </c>
      <c r="H49" s="75" t="s">
        <v>349</v>
      </c>
      <c r="I49" s="75">
        <v>0.5</v>
      </c>
      <c r="J49" s="26">
        <v>41262</v>
      </c>
      <c r="K49" s="26">
        <v>41283</v>
      </c>
      <c r="L49" s="25">
        <v>4</v>
      </c>
      <c r="M49" s="15" t="s">
        <v>358</v>
      </c>
      <c r="N49" s="15" t="s">
        <v>358</v>
      </c>
      <c r="O49" s="15" t="s">
        <v>358</v>
      </c>
      <c r="P49" s="15" t="s">
        <v>358</v>
      </c>
      <c r="Q49" s="1">
        <v>56.1</v>
      </c>
      <c r="R49" s="1">
        <v>266.2</v>
      </c>
      <c r="S49" s="100" t="s">
        <v>395</v>
      </c>
      <c r="T49" s="14" t="s">
        <v>408</v>
      </c>
      <c r="U49" s="16">
        <v>5.24</v>
      </c>
      <c r="V49" s="16">
        <v>94</v>
      </c>
      <c r="W49" s="16">
        <v>90.6</v>
      </c>
      <c r="X49" s="16">
        <v>92.5</v>
      </c>
      <c r="Y49" s="16">
        <v>0.35</v>
      </c>
    </row>
    <row r="50" spans="1:26" x14ac:dyDescent="0.55000000000000004">
      <c r="A50" s="24">
        <v>21910274101</v>
      </c>
      <c r="B50" s="15" t="s">
        <v>20</v>
      </c>
      <c r="C50" s="14">
        <v>64101</v>
      </c>
      <c r="D50" s="75" t="s">
        <v>346</v>
      </c>
      <c r="E50" s="24">
        <v>592</v>
      </c>
      <c r="F50" s="15" t="s">
        <v>297</v>
      </c>
      <c r="G50" s="75" t="s">
        <v>305</v>
      </c>
      <c r="H50" s="75" t="s">
        <v>349</v>
      </c>
      <c r="I50" s="75">
        <v>0.5</v>
      </c>
      <c r="J50" s="26">
        <v>41232</v>
      </c>
      <c r="K50" s="26">
        <v>41253</v>
      </c>
      <c r="L50" s="25">
        <v>3</v>
      </c>
      <c r="M50" s="15" t="s">
        <v>358</v>
      </c>
      <c r="N50" s="15" t="s">
        <v>358</v>
      </c>
      <c r="O50" s="15" t="s">
        <v>358</v>
      </c>
      <c r="P50" s="15" t="s">
        <v>358</v>
      </c>
      <c r="Q50" s="1">
        <v>51.3</v>
      </c>
      <c r="R50" s="1">
        <v>281.8</v>
      </c>
      <c r="S50" s="100" t="s">
        <v>398</v>
      </c>
      <c r="T50" s="14" t="s">
        <v>54</v>
      </c>
      <c r="U50" s="16">
        <v>5.77</v>
      </c>
      <c r="V50" s="16">
        <v>95.6</v>
      </c>
      <c r="W50" s="16">
        <v>90.5</v>
      </c>
      <c r="X50" s="16">
        <v>94.9</v>
      </c>
      <c r="Y50" s="16">
        <v>0.37</v>
      </c>
    </row>
    <row r="51" spans="1:26" x14ac:dyDescent="0.55000000000000004">
      <c r="A51" s="24">
        <v>21910273101</v>
      </c>
      <c r="B51" s="15" t="s">
        <v>177</v>
      </c>
      <c r="C51" s="14">
        <v>64201</v>
      </c>
      <c r="D51" s="75" t="s">
        <v>346</v>
      </c>
      <c r="E51" s="24">
        <v>592</v>
      </c>
      <c r="F51" s="15" t="s">
        <v>298</v>
      </c>
      <c r="G51" s="75" t="s">
        <v>305</v>
      </c>
      <c r="H51" s="75" t="s">
        <v>349</v>
      </c>
      <c r="I51" s="75">
        <v>0.5</v>
      </c>
      <c r="J51" s="26">
        <v>41232</v>
      </c>
      <c r="K51" s="26">
        <v>41253</v>
      </c>
      <c r="L51" s="25">
        <v>3</v>
      </c>
      <c r="M51" s="15" t="s">
        <v>358</v>
      </c>
      <c r="N51" s="15" t="s">
        <v>358</v>
      </c>
      <c r="O51" s="15" t="s">
        <v>358</v>
      </c>
      <c r="P51" s="15" t="s">
        <v>358</v>
      </c>
      <c r="Q51" s="1">
        <v>54.2</v>
      </c>
      <c r="R51" s="1">
        <v>257</v>
      </c>
      <c r="S51" s="100" t="s">
        <v>398</v>
      </c>
      <c r="T51" s="14" t="s">
        <v>55</v>
      </c>
      <c r="U51" s="16">
        <v>5.46</v>
      </c>
      <c r="V51" s="16">
        <v>95.8</v>
      </c>
      <c r="W51" s="16">
        <v>90.7</v>
      </c>
      <c r="X51" s="16">
        <v>95.2</v>
      </c>
      <c r="Y51" s="16">
        <v>0.34</v>
      </c>
    </row>
    <row r="52" spans="1:26" x14ac:dyDescent="0.55000000000000004">
      <c r="A52" s="24">
        <v>21910274701</v>
      </c>
      <c r="B52" s="15" t="s">
        <v>121</v>
      </c>
      <c r="C52" s="14">
        <v>65701</v>
      </c>
      <c r="D52" s="75" t="s">
        <v>346</v>
      </c>
      <c r="E52" s="24">
        <v>597</v>
      </c>
      <c r="F52" s="15" t="s">
        <v>297</v>
      </c>
      <c r="G52" s="75" t="s">
        <v>305</v>
      </c>
      <c r="H52" s="75" t="s">
        <v>349</v>
      </c>
      <c r="I52" s="75">
        <v>0.5</v>
      </c>
      <c r="J52" s="26">
        <v>41234</v>
      </c>
      <c r="K52" s="26">
        <v>41255</v>
      </c>
      <c r="L52" s="25">
        <v>3</v>
      </c>
      <c r="M52" s="15" t="s">
        <v>358</v>
      </c>
      <c r="N52" s="15" t="s">
        <v>358</v>
      </c>
      <c r="O52" s="15" t="s">
        <v>358</v>
      </c>
      <c r="P52" s="15" t="s">
        <v>358</v>
      </c>
      <c r="Q52" s="1">
        <v>46.2</v>
      </c>
      <c r="R52" s="1">
        <v>288.5</v>
      </c>
      <c r="S52" s="100" t="s">
        <v>398</v>
      </c>
      <c r="T52" s="14" t="s">
        <v>79</v>
      </c>
      <c r="U52" s="16">
        <v>5.59</v>
      </c>
      <c r="V52" s="16">
        <v>96.5</v>
      </c>
      <c r="W52" s="16">
        <v>91.3</v>
      </c>
      <c r="X52" s="16">
        <v>95</v>
      </c>
      <c r="Y52" s="16">
        <v>0.3</v>
      </c>
    </row>
    <row r="53" spans="1:26" x14ac:dyDescent="0.55000000000000004">
      <c r="A53" s="24">
        <v>21910274401</v>
      </c>
      <c r="B53" s="15" t="s">
        <v>202</v>
      </c>
      <c r="C53" s="14">
        <v>66701</v>
      </c>
      <c r="D53" s="75" t="s">
        <v>346</v>
      </c>
      <c r="E53" s="24">
        <v>596</v>
      </c>
      <c r="F53" s="15" t="s">
        <v>297</v>
      </c>
      <c r="G53" s="75" t="s">
        <v>305</v>
      </c>
      <c r="H53" s="75" t="s">
        <v>349</v>
      </c>
      <c r="I53" s="75">
        <v>0.5</v>
      </c>
      <c r="J53" s="26">
        <v>41233</v>
      </c>
      <c r="K53" s="26">
        <v>41254</v>
      </c>
      <c r="L53" s="25">
        <v>3</v>
      </c>
      <c r="M53" s="15" t="s">
        <v>358</v>
      </c>
      <c r="N53" s="15" t="s">
        <v>358</v>
      </c>
      <c r="O53" s="15" t="s">
        <v>358</v>
      </c>
      <c r="P53" s="15" t="s">
        <v>358</v>
      </c>
      <c r="Q53" s="1">
        <v>48</v>
      </c>
      <c r="R53" s="1">
        <v>300.10000000000002</v>
      </c>
      <c r="S53" s="100" t="s">
        <v>398</v>
      </c>
      <c r="T53" s="14" t="s">
        <v>133</v>
      </c>
      <c r="U53" s="16">
        <v>11.7</v>
      </c>
      <c r="V53" s="16">
        <v>94.6</v>
      </c>
      <c r="W53" s="16">
        <v>85.7</v>
      </c>
      <c r="X53" s="16">
        <v>91.3</v>
      </c>
      <c r="Y53" s="16">
        <v>0.34</v>
      </c>
    </row>
    <row r="54" spans="1:26" x14ac:dyDescent="0.55000000000000004">
      <c r="A54" s="24">
        <v>21910273401</v>
      </c>
      <c r="B54" s="15" t="s">
        <v>2</v>
      </c>
      <c r="C54" s="14">
        <v>67301</v>
      </c>
      <c r="D54" s="75" t="s">
        <v>346</v>
      </c>
      <c r="E54" s="24">
        <v>597</v>
      </c>
      <c r="F54" s="15" t="s">
        <v>298</v>
      </c>
      <c r="G54" s="75" t="s">
        <v>305</v>
      </c>
      <c r="H54" s="75" t="s">
        <v>349</v>
      </c>
      <c r="I54" s="75">
        <v>0.5</v>
      </c>
      <c r="J54" s="26">
        <v>41234</v>
      </c>
      <c r="K54" s="26">
        <v>41255</v>
      </c>
      <c r="L54" s="25">
        <v>3</v>
      </c>
      <c r="M54" s="15" t="s">
        <v>358</v>
      </c>
      <c r="N54" s="15" t="s">
        <v>358</v>
      </c>
      <c r="O54" s="15" t="s">
        <v>358</v>
      </c>
      <c r="P54" s="15" t="s">
        <v>358</v>
      </c>
      <c r="Q54" s="1">
        <v>55.9</v>
      </c>
      <c r="R54" s="1">
        <v>258.3</v>
      </c>
      <c r="S54" s="100" t="s">
        <v>398</v>
      </c>
      <c r="T54" s="14" t="s">
        <v>82</v>
      </c>
      <c r="U54" s="16">
        <v>6.23</v>
      </c>
      <c r="V54" s="16">
        <v>96.4</v>
      </c>
      <c r="W54" s="16">
        <v>90.9</v>
      </c>
      <c r="X54" s="16">
        <v>95</v>
      </c>
      <c r="Y54" s="16">
        <v>0.3</v>
      </c>
    </row>
    <row r="55" spans="1:26" x14ac:dyDescent="0.55000000000000004">
      <c r="A55" s="24">
        <v>21910274801</v>
      </c>
      <c r="B55" s="15" t="s">
        <v>17</v>
      </c>
      <c r="C55" s="14">
        <v>68001</v>
      </c>
      <c r="D55" s="75" t="s">
        <v>346</v>
      </c>
      <c r="E55" s="24">
        <v>593</v>
      </c>
      <c r="F55" s="15" t="s">
        <v>297</v>
      </c>
      <c r="G55" s="75" t="s">
        <v>305</v>
      </c>
      <c r="H55" s="75" t="s">
        <v>349</v>
      </c>
      <c r="I55" s="75">
        <v>0.5</v>
      </c>
      <c r="J55" s="26">
        <v>41235</v>
      </c>
      <c r="K55" s="26">
        <v>41256</v>
      </c>
      <c r="L55" s="25">
        <v>3</v>
      </c>
      <c r="M55" s="15" t="s">
        <v>358</v>
      </c>
      <c r="N55" s="15" t="s">
        <v>358</v>
      </c>
      <c r="O55" s="15" t="s">
        <v>358</v>
      </c>
      <c r="P55" s="15" t="s">
        <v>358</v>
      </c>
      <c r="Q55" s="1">
        <v>50.7</v>
      </c>
      <c r="R55" s="1">
        <v>282.8</v>
      </c>
      <c r="S55" s="100" t="s">
        <v>398</v>
      </c>
      <c r="T55" s="14" t="s">
        <v>32</v>
      </c>
      <c r="U55" s="16">
        <v>7.93</v>
      </c>
      <c r="V55" s="16">
        <v>94</v>
      </c>
      <c r="W55" s="16">
        <v>87.2</v>
      </c>
      <c r="X55" s="16">
        <v>91.6</v>
      </c>
      <c r="Y55" s="16">
        <v>0.57999999999999996</v>
      </c>
    </row>
    <row r="56" spans="1:26" x14ac:dyDescent="0.55000000000000004">
      <c r="A56" s="24">
        <v>21910273701</v>
      </c>
      <c r="B56" s="15" t="s">
        <v>234</v>
      </c>
      <c r="C56" s="14">
        <v>68501</v>
      </c>
      <c r="D56" s="75" t="s">
        <v>346</v>
      </c>
      <c r="E56" s="24">
        <v>835</v>
      </c>
      <c r="F56" s="15" t="s">
        <v>298</v>
      </c>
      <c r="G56" s="75" t="s">
        <v>305</v>
      </c>
      <c r="H56" s="75" t="s">
        <v>349</v>
      </c>
      <c r="I56" s="75">
        <v>0.5</v>
      </c>
      <c r="J56" s="26">
        <v>41263</v>
      </c>
      <c r="K56" s="26">
        <v>41284</v>
      </c>
      <c r="L56" s="25">
        <v>4</v>
      </c>
      <c r="M56" s="15" t="s">
        <v>358</v>
      </c>
      <c r="N56" s="15" t="s">
        <v>358</v>
      </c>
      <c r="O56" s="15" t="s">
        <v>358</v>
      </c>
      <c r="P56" s="15" t="s">
        <v>358</v>
      </c>
      <c r="Q56" s="1">
        <v>53.1</v>
      </c>
      <c r="R56" s="1">
        <v>295.5</v>
      </c>
      <c r="S56" s="100" t="s">
        <v>395</v>
      </c>
      <c r="T56" s="14" t="s">
        <v>409</v>
      </c>
      <c r="U56" s="16">
        <v>9.0399999999999991</v>
      </c>
      <c r="V56" s="16">
        <v>93.7</v>
      </c>
      <c r="W56" s="16">
        <v>89.6</v>
      </c>
      <c r="X56" s="16">
        <v>92</v>
      </c>
      <c r="Y56" s="16">
        <v>0.43</v>
      </c>
    </row>
    <row r="57" spans="1:26" x14ac:dyDescent="0.55000000000000004">
      <c r="A57" s="24">
        <v>21910273301</v>
      </c>
      <c r="B57" s="15" t="s">
        <v>44</v>
      </c>
      <c r="C57" s="14">
        <v>69101</v>
      </c>
      <c r="D57" s="75" t="s">
        <v>346</v>
      </c>
      <c r="E57" s="24">
        <v>595</v>
      </c>
      <c r="F57" s="15" t="s">
        <v>298</v>
      </c>
      <c r="G57" s="75" t="s">
        <v>305</v>
      </c>
      <c r="H57" s="75" t="s">
        <v>349</v>
      </c>
      <c r="I57" s="75">
        <v>0.5</v>
      </c>
      <c r="J57" s="26">
        <v>41234</v>
      </c>
      <c r="K57" s="26">
        <v>41255</v>
      </c>
      <c r="L57" s="25">
        <v>3</v>
      </c>
      <c r="M57" s="15" t="s">
        <v>358</v>
      </c>
      <c r="N57" s="15" t="s">
        <v>358</v>
      </c>
      <c r="O57" s="15" t="s">
        <v>358</v>
      </c>
      <c r="P57" s="15" t="s">
        <v>358</v>
      </c>
      <c r="Q57" s="1">
        <v>52.6</v>
      </c>
      <c r="R57" s="1">
        <v>312.60000000000002</v>
      </c>
      <c r="S57" s="100" t="s">
        <v>398</v>
      </c>
      <c r="T57" s="14" t="s">
        <v>172</v>
      </c>
      <c r="U57" s="16">
        <v>7.17</v>
      </c>
      <c r="V57" s="16">
        <v>95.9</v>
      </c>
      <c r="W57" s="16">
        <v>89.9</v>
      </c>
      <c r="X57" s="16">
        <v>93.8</v>
      </c>
      <c r="Y57" s="16">
        <v>0.33</v>
      </c>
    </row>
    <row r="58" spans="1:26" x14ac:dyDescent="0.55000000000000004">
      <c r="A58" s="24">
        <v>21910274601</v>
      </c>
      <c r="B58" s="15" t="s">
        <v>45</v>
      </c>
      <c r="C58" s="14">
        <v>69701</v>
      </c>
      <c r="D58" s="75" t="s">
        <v>346</v>
      </c>
      <c r="E58" s="24">
        <v>595</v>
      </c>
      <c r="F58" s="15" t="s">
        <v>297</v>
      </c>
      <c r="G58" s="75" t="s">
        <v>305</v>
      </c>
      <c r="H58" s="75" t="s">
        <v>349</v>
      </c>
      <c r="I58" s="75">
        <v>0.5</v>
      </c>
      <c r="J58" s="26">
        <v>41234</v>
      </c>
      <c r="K58" s="26">
        <v>41255</v>
      </c>
      <c r="L58" s="25">
        <v>3</v>
      </c>
      <c r="M58" s="15" t="s">
        <v>358</v>
      </c>
      <c r="N58" s="15" t="s">
        <v>358</v>
      </c>
      <c r="O58" s="15" t="s">
        <v>358</v>
      </c>
      <c r="P58" s="15" t="s">
        <v>358</v>
      </c>
      <c r="Q58" s="1">
        <v>48.4</v>
      </c>
      <c r="R58" s="1">
        <v>368.3</v>
      </c>
      <c r="S58" s="100" t="s">
        <v>398</v>
      </c>
      <c r="T58" s="14" t="s">
        <v>124</v>
      </c>
      <c r="U58" s="16">
        <v>6.53</v>
      </c>
      <c r="V58" s="16">
        <v>96.6</v>
      </c>
      <c r="W58" s="16">
        <v>91.3</v>
      </c>
      <c r="X58" s="16">
        <v>95.2</v>
      </c>
      <c r="Y58" s="16">
        <v>0.52</v>
      </c>
    </row>
    <row r="59" spans="1:26" x14ac:dyDescent="0.55000000000000004">
      <c r="A59" s="93">
        <v>21910274201</v>
      </c>
      <c r="B59" s="14" t="s">
        <v>350</v>
      </c>
      <c r="C59" s="93">
        <v>72901</v>
      </c>
      <c r="D59" s="96" t="s">
        <v>346</v>
      </c>
      <c r="E59" s="4">
        <v>360</v>
      </c>
      <c r="F59" s="94" t="s">
        <v>297</v>
      </c>
      <c r="G59" s="75" t="s">
        <v>305</v>
      </c>
      <c r="H59" s="96" t="s">
        <v>349</v>
      </c>
      <c r="I59" s="96">
        <v>0.5</v>
      </c>
      <c r="J59" s="26">
        <v>41205</v>
      </c>
      <c r="K59" s="26">
        <v>41226</v>
      </c>
      <c r="L59" s="25">
        <v>2</v>
      </c>
      <c r="M59" s="30" t="s">
        <v>358</v>
      </c>
      <c r="N59" s="30" t="s">
        <v>358</v>
      </c>
      <c r="O59" s="30" t="s">
        <v>358</v>
      </c>
      <c r="P59" s="30" t="s">
        <v>358</v>
      </c>
      <c r="Q59" s="94">
        <v>47.6</v>
      </c>
      <c r="R59" s="95">
        <v>269.8</v>
      </c>
      <c r="S59" s="100" t="s">
        <v>350</v>
      </c>
      <c r="T59" s="14" t="s">
        <v>350</v>
      </c>
      <c r="U59" s="14" t="s">
        <v>350</v>
      </c>
      <c r="V59" s="14" t="s">
        <v>350</v>
      </c>
      <c r="W59" s="14" t="s">
        <v>350</v>
      </c>
      <c r="X59" s="14" t="s">
        <v>350</v>
      </c>
      <c r="Y59" s="14" t="s">
        <v>350</v>
      </c>
      <c r="Z59" s="14" t="s">
        <v>304</v>
      </c>
    </row>
    <row r="60" spans="1:26" x14ac:dyDescent="0.55000000000000004">
      <c r="A60" s="24">
        <v>21910273901</v>
      </c>
      <c r="B60" s="15" t="s">
        <v>281</v>
      </c>
      <c r="C60" s="14">
        <v>73901</v>
      </c>
      <c r="D60" s="75" t="s">
        <v>346</v>
      </c>
      <c r="E60" s="24">
        <v>109</v>
      </c>
      <c r="F60" s="15" t="s">
        <v>297</v>
      </c>
      <c r="G60" s="75" t="s">
        <v>305</v>
      </c>
      <c r="H60" s="75" t="s">
        <v>349</v>
      </c>
      <c r="I60" s="75">
        <v>0.5</v>
      </c>
      <c r="J60" s="26">
        <v>41176</v>
      </c>
      <c r="K60" s="26">
        <v>41197</v>
      </c>
      <c r="L60" s="25">
        <v>1</v>
      </c>
      <c r="M60" s="15">
        <v>0</v>
      </c>
      <c r="N60" s="15">
        <v>16</v>
      </c>
      <c r="O60" s="15">
        <v>0</v>
      </c>
      <c r="P60" s="15">
        <v>10</v>
      </c>
      <c r="Q60" s="1">
        <v>51</v>
      </c>
      <c r="R60" s="1">
        <v>293.89999999999998</v>
      </c>
      <c r="S60" s="100" t="s">
        <v>394</v>
      </c>
      <c r="T60" s="14" t="s">
        <v>264</v>
      </c>
      <c r="U60" s="16">
        <v>11.3</v>
      </c>
      <c r="V60" s="16">
        <v>91.7</v>
      </c>
      <c r="W60" s="16">
        <v>89.7</v>
      </c>
      <c r="X60" s="16">
        <v>92.9</v>
      </c>
      <c r="Y60" s="16">
        <v>0.56000000000000005</v>
      </c>
    </row>
    <row r="61" spans="1:26" x14ac:dyDescent="0.55000000000000004">
      <c r="A61" s="24">
        <v>21910274001</v>
      </c>
      <c r="B61" s="15" t="s">
        <v>282</v>
      </c>
      <c r="C61" s="14">
        <v>74001</v>
      </c>
      <c r="D61" s="75" t="s">
        <v>346</v>
      </c>
      <c r="E61" s="24">
        <v>114</v>
      </c>
      <c r="F61" s="15" t="s">
        <v>297</v>
      </c>
      <c r="G61" s="75" t="s">
        <v>305</v>
      </c>
      <c r="H61" s="75" t="s">
        <v>349</v>
      </c>
      <c r="I61" s="75">
        <v>0.5</v>
      </c>
      <c r="J61" s="26">
        <v>41176</v>
      </c>
      <c r="K61" s="26">
        <v>41197</v>
      </c>
      <c r="L61" s="25">
        <v>1</v>
      </c>
      <c r="M61" s="15">
        <v>0</v>
      </c>
      <c r="N61" s="15">
        <v>16</v>
      </c>
      <c r="O61" s="15">
        <v>0</v>
      </c>
      <c r="P61" s="15">
        <v>10</v>
      </c>
      <c r="Q61" s="1">
        <v>45.9</v>
      </c>
      <c r="R61" s="1">
        <v>383.1</v>
      </c>
      <c r="S61" s="100" t="s">
        <v>394</v>
      </c>
      <c r="T61" s="14" t="s">
        <v>265</v>
      </c>
      <c r="U61" s="16">
        <v>6.43</v>
      </c>
      <c r="V61" s="16">
        <v>95.6</v>
      </c>
      <c r="W61" s="16">
        <v>94.6</v>
      </c>
      <c r="X61" s="16">
        <v>95.9</v>
      </c>
      <c r="Y61" s="16">
        <v>0.88</v>
      </c>
    </row>
    <row r="62" spans="1:26" x14ac:dyDescent="0.55000000000000004">
      <c r="A62" s="24">
        <v>21910273201</v>
      </c>
      <c r="B62" s="15" t="s">
        <v>49</v>
      </c>
      <c r="C62" s="14">
        <v>74301</v>
      </c>
      <c r="D62" s="75" t="s">
        <v>346</v>
      </c>
      <c r="E62" s="24">
        <v>594</v>
      </c>
      <c r="F62" s="15" t="s">
        <v>298</v>
      </c>
      <c r="G62" s="75" t="s">
        <v>305</v>
      </c>
      <c r="H62" s="75" t="s">
        <v>349</v>
      </c>
      <c r="I62" s="75">
        <v>0.5</v>
      </c>
      <c r="J62" s="26">
        <v>41234</v>
      </c>
      <c r="K62" s="26">
        <v>41255</v>
      </c>
      <c r="L62" s="25">
        <v>3</v>
      </c>
      <c r="M62" s="15" t="s">
        <v>358</v>
      </c>
      <c r="N62" s="15" t="s">
        <v>358</v>
      </c>
      <c r="O62" s="15" t="s">
        <v>358</v>
      </c>
      <c r="P62" s="15" t="s">
        <v>358</v>
      </c>
      <c r="Q62" s="1">
        <v>63.5</v>
      </c>
      <c r="R62" s="1">
        <v>350.2</v>
      </c>
      <c r="S62" s="100" t="s">
        <v>398</v>
      </c>
      <c r="T62" s="14" t="s">
        <v>156</v>
      </c>
      <c r="U62" s="16">
        <v>8.9</v>
      </c>
      <c r="V62" s="16">
        <v>95.1</v>
      </c>
      <c r="W62" s="16">
        <v>88.2</v>
      </c>
      <c r="X62" s="16">
        <v>93.1</v>
      </c>
      <c r="Y62" s="16">
        <v>0.36</v>
      </c>
    </row>
    <row r="63" spans="1:26" x14ac:dyDescent="0.55000000000000004">
      <c r="A63" s="24">
        <v>21910274501</v>
      </c>
      <c r="B63" s="15" t="s">
        <v>50</v>
      </c>
      <c r="C63" s="14">
        <v>74801</v>
      </c>
      <c r="D63" s="75" t="s">
        <v>346</v>
      </c>
      <c r="E63" s="24">
        <v>594</v>
      </c>
      <c r="F63" s="15" t="s">
        <v>297</v>
      </c>
      <c r="G63" s="75" t="s">
        <v>305</v>
      </c>
      <c r="H63" s="75" t="s">
        <v>349</v>
      </c>
      <c r="I63" s="75">
        <v>0.5</v>
      </c>
      <c r="J63" s="26">
        <v>41234</v>
      </c>
      <c r="K63" s="26">
        <v>41255</v>
      </c>
      <c r="L63" s="25">
        <v>3</v>
      </c>
      <c r="M63" s="15" t="s">
        <v>358</v>
      </c>
      <c r="N63" s="15" t="s">
        <v>358</v>
      </c>
      <c r="O63" s="15" t="s">
        <v>358</v>
      </c>
      <c r="P63" s="15" t="s">
        <v>358</v>
      </c>
      <c r="Q63" s="1">
        <v>65.8</v>
      </c>
      <c r="R63" s="1">
        <v>379.3</v>
      </c>
      <c r="S63" s="100" t="s">
        <v>398</v>
      </c>
      <c r="T63" s="14" t="s">
        <v>157</v>
      </c>
      <c r="U63" s="16">
        <v>6.2</v>
      </c>
      <c r="V63" s="16">
        <v>96.3</v>
      </c>
      <c r="W63" s="16">
        <v>90.8</v>
      </c>
      <c r="X63" s="16">
        <v>94.7</v>
      </c>
      <c r="Y63" s="16">
        <v>0.28999999999999998</v>
      </c>
    </row>
    <row r="64" spans="1:26" x14ac:dyDescent="0.55000000000000004">
      <c r="A64" s="24">
        <v>21910273501</v>
      </c>
      <c r="B64" s="15" t="s">
        <v>36</v>
      </c>
      <c r="C64" s="14">
        <v>80501</v>
      </c>
      <c r="D64" s="75" t="s">
        <v>346</v>
      </c>
      <c r="E64" s="24">
        <v>593</v>
      </c>
      <c r="F64" s="15" t="s">
        <v>298</v>
      </c>
      <c r="G64" s="75" t="s">
        <v>305</v>
      </c>
      <c r="H64" s="75" t="s">
        <v>349</v>
      </c>
      <c r="I64" s="75">
        <v>0.5</v>
      </c>
      <c r="J64" s="26">
        <v>41235</v>
      </c>
      <c r="K64" s="26">
        <v>41256</v>
      </c>
      <c r="L64" s="25">
        <v>3</v>
      </c>
      <c r="M64" s="15" t="s">
        <v>358</v>
      </c>
      <c r="N64" s="15" t="s">
        <v>358</v>
      </c>
      <c r="O64" s="15" t="s">
        <v>358</v>
      </c>
      <c r="P64" s="15" t="s">
        <v>358</v>
      </c>
      <c r="Q64" s="1">
        <v>51.9</v>
      </c>
      <c r="R64" s="1">
        <v>271.10000000000002</v>
      </c>
      <c r="S64" s="100" t="s">
        <v>398</v>
      </c>
      <c r="T64" s="14" t="s">
        <v>24</v>
      </c>
      <c r="U64" s="16">
        <v>8.76</v>
      </c>
      <c r="V64" s="16">
        <v>93.9</v>
      </c>
      <c r="W64" s="16">
        <v>86.6</v>
      </c>
      <c r="X64" s="16">
        <v>91.1</v>
      </c>
      <c r="Y64" s="16">
        <v>0.55000000000000004</v>
      </c>
    </row>
    <row r="65" spans="1:26" x14ac:dyDescent="0.55000000000000004">
      <c r="A65" s="93">
        <v>21910272901</v>
      </c>
      <c r="B65" s="14" t="s">
        <v>350</v>
      </c>
      <c r="C65" s="93">
        <v>80901</v>
      </c>
      <c r="D65" s="96" t="s">
        <v>346</v>
      </c>
      <c r="E65" s="4">
        <v>354</v>
      </c>
      <c r="F65" s="94" t="s">
        <v>298</v>
      </c>
      <c r="G65" s="75" t="s">
        <v>305</v>
      </c>
      <c r="H65" s="96" t="s">
        <v>349</v>
      </c>
      <c r="I65" s="96">
        <v>0.5</v>
      </c>
      <c r="J65" s="26">
        <v>41205</v>
      </c>
      <c r="K65" s="26">
        <v>41226</v>
      </c>
      <c r="L65" s="25">
        <v>2</v>
      </c>
      <c r="M65" s="30" t="s">
        <v>358</v>
      </c>
      <c r="N65" s="30" t="s">
        <v>358</v>
      </c>
      <c r="O65" s="30" t="s">
        <v>358</v>
      </c>
      <c r="P65" s="30" t="s">
        <v>358</v>
      </c>
      <c r="Q65" s="94">
        <v>50.8</v>
      </c>
      <c r="R65" s="95">
        <v>228.8</v>
      </c>
      <c r="S65" s="100" t="s">
        <v>350</v>
      </c>
      <c r="T65" s="14" t="s">
        <v>350</v>
      </c>
      <c r="U65" s="14" t="s">
        <v>350</v>
      </c>
      <c r="V65" s="14" t="s">
        <v>350</v>
      </c>
      <c r="W65" s="14" t="s">
        <v>350</v>
      </c>
      <c r="X65" s="14" t="s">
        <v>350</v>
      </c>
      <c r="Y65" s="14" t="s">
        <v>350</v>
      </c>
      <c r="Z65" s="14" t="s">
        <v>304</v>
      </c>
    </row>
    <row r="66" spans="1:26" x14ac:dyDescent="0.55000000000000004">
      <c r="A66" s="24">
        <v>21910281101</v>
      </c>
      <c r="B66" s="15" t="s">
        <v>183</v>
      </c>
      <c r="C66" s="14">
        <v>81100</v>
      </c>
      <c r="D66" s="75" t="s">
        <v>346</v>
      </c>
      <c r="E66" s="24">
        <v>947</v>
      </c>
      <c r="F66" s="15" t="s">
        <v>298</v>
      </c>
      <c r="G66" s="75" t="s">
        <v>305</v>
      </c>
      <c r="H66" s="75" t="s">
        <v>349</v>
      </c>
      <c r="I66" s="75">
        <v>0.5</v>
      </c>
      <c r="J66" s="26">
        <v>41289</v>
      </c>
      <c r="K66" s="26">
        <v>41310</v>
      </c>
      <c r="L66" s="25">
        <v>5</v>
      </c>
      <c r="M66" s="15" t="s">
        <v>358</v>
      </c>
      <c r="N66" s="15" t="s">
        <v>358</v>
      </c>
      <c r="O66" s="15" t="s">
        <v>358</v>
      </c>
      <c r="P66" s="15" t="s">
        <v>358</v>
      </c>
      <c r="Q66" s="1">
        <v>47.8</v>
      </c>
      <c r="R66" s="1">
        <v>233.2</v>
      </c>
      <c r="S66" s="100" t="s">
        <v>396</v>
      </c>
      <c r="T66" s="14" t="s">
        <v>120</v>
      </c>
      <c r="U66" s="16">
        <v>12.4</v>
      </c>
      <c r="V66" s="16">
        <v>92</v>
      </c>
      <c r="W66" s="16">
        <v>81.5</v>
      </c>
      <c r="X66" s="16">
        <v>89.3</v>
      </c>
      <c r="Y66" s="16">
        <v>1.61</v>
      </c>
    </row>
    <row r="67" spans="1:26" x14ac:dyDescent="0.55000000000000004">
      <c r="A67" s="24">
        <v>21910281501</v>
      </c>
      <c r="B67" s="15" t="s">
        <v>90</v>
      </c>
      <c r="C67" s="14">
        <v>81500</v>
      </c>
      <c r="D67" s="75" t="s">
        <v>346</v>
      </c>
      <c r="E67" s="24">
        <v>952</v>
      </c>
      <c r="F67" s="15" t="s">
        <v>297</v>
      </c>
      <c r="G67" s="75" t="s">
        <v>305</v>
      </c>
      <c r="H67" s="75" t="s">
        <v>349</v>
      </c>
      <c r="I67" s="75">
        <v>0.5</v>
      </c>
      <c r="J67" s="26">
        <v>41288</v>
      </c>
      <c r="K67" s="26">
        <v>41309</v>
      </c>
      <c r="L67" s="25">
        <v>5</v>
      </c>
      <c r="M67" s="15" t="s">
        <v>358</v>
      </c>
      <c r="N67" s="15" t="s">
        <v>358</v>
      </c>
      <c r="O67" s="15" t="s">
        <v>358</v>
      </c>
      <c r="P67" s="15" t="s">
        <v>358</v>
      </c>
      <c r="Q67" s="1">
        <v>53.1</v>
      </c>
      <c r="R67" s="1">
        <v>365.2</v>
      </c>
      <c r="S67" s="100" t="s">
        <v>396</v>
      </c>
      <c r="T67" s="14" t="s">
        <v>193</v>
      </c>
      <c r="U67" s="16">
        <v>12.2</v>
      </c>
      <c r="V67" s="16">
        <v>90.9</v>
      </c>
      <c r="W67" s="16">
        <v>84.6</v>
      </c>
      <c r="X67" s="16">
        <v>91.5</v>
      </c>
      <c r="Y67" s="16">
        <v>0.82</v>
      </c>
    </row>
    <row r="68" spans="1:26" x14ac:dyDescent="0.55000000000000004">
      <c r="A68" s="24">
        <v>21910281601</v>
      </c>
      <c r="B68" s="15" t="s">
        <v>152</v>
      </c>
      <c r="C68" s="14">
        <v>81600</v>
      </c>
      <c r="D68" s="75" t="s">
        <v>346</v>
      </c>
      <c r="E68" s="24">
        <v>953</v>
      </c>
      <c r="F68" s="15" t="s">
        <v>297</v>
      </c>
      <c r="G68" s="75" t="s">
        <v>305</v>
      </c>
      <c r="H68" s="75" t="s">
        <v>349</v>
      </c>
      <c r="I68" s="75">
        <v>0.5</v>
      </c>
      <c r="J68" s="26">
        <v>41290</v>
      </c>
      <c r="K68" s="26">
        <v>41311</v>
      </c>
      <c r="L68" s="25">
        <v>5</v>
      </c>
      <c r="M68" s="15" t="s">
        <v>358</v>
      </c>
      <c r="N68" s="15" t="s">
        <v>358</v>
      </c>
      <c r="O68" s="15" t="s">
        <v>358</v>
      </c>
      <c r="P68" s="15" t="s">
        <v>358</v>
      </c>
      <c r="Q68" s="1">
        <v>43.7</v>
      </c>
      <c r="R68" s="1">
        <v>438.1</v>
      </c>
      <c r="S68" s="100" t="s">
        <v>396</v>
      </c>
      <c r="T68" s="14" t="s">
        <v>146</v>
      </c>
      <c r="U68" s="16">
        <v>7.95</v>
      </c>
      <c r="V68" s="16">
        <v>94.6</v>
      </c>
      <c r="W68" s="16">
        <v>89.7</v>
      </c>
      <c r="X68" s="16">
        <v>93</v>
      </c>
      <c r="Y68" s="16">
        <v>0.59</v>
      </c>
    </row>
    <row r="69" spans="1:26" x14ac:dyDescent="0.55000000000000004">
      <c r="A69" s="24">
        <v>21910281701</v>
      </c>
      <c r="B69" s="15" t="s">
        <v>101</v>
      </c>
      <c r="C69" s="14">
        <v>81700</v>
      </c>
      <c r="D69" s="75" t="s">
        <v>346</v>
      </c>
      <c r="E69" s="24">
        <v>958</v>
      </c>
      <c r="F69" s="15" t="s">
        <v>297</v>
      </c>
      <c r="G69" s="75" t="s">
        <v>305</v>
      </c>
      <c r="H69" s="75" t="s">
        <v>349</v>
      </c>
      <c r="I69" s="75">
        <v>0.5</v>
      </c>
      <c r="J69" s="26">
        <v>41290</v>
      </c>
      <c r="K69" s="26">
        <v>41311</v>
      </c>
      <c r="L69" s="25">
        <v>5</v>
      </c>
      <c r="M69" s="15" t="s">
        <v>358</v>
      </c>
      <c r="N69" s="15" t="s">
        <v>358</v>
      </c>
      <c r="O69" s="15" t="s">
        <v>358</v>
      </c>
      <c r="P69" s="15" t="s">
        <v>358</v>
      </c>
      <c r="Q69" s="1">
        <v>49.2</v>
      </c>
      <c r="R69" s="1">
        <v>364.2</v>
      </c>
      <c r="S69" s="100" t="s">
        <v>396</v>
      </c>
      <c r="T69" s="14" t="s">
        <v>147</v>
      </c>
      <c r="U69" s="16">
        <v>6.48</v>
      </c>
      <c r="V69" s="16">
        <v>94.3</v>
      </c>
      <c r="W69" s="16">
        <v>90.4</v>
      </c>
      <c r="X69" s="16">
        <v>93.7</v>
      </c>
      <c r="Y69" s="16">
        <v>0.65</v>
      </c>
    </row>
    <row r="70" spans="1:26" x14ac:dyDescent="0.55000000000000004">
      <c r="A70" s="24">
        <v>21910261001</v>
      </c>
      <c r="B70" s="15" t="s">
        <v>200</v>
      </c>
      <c r="C70" s="14">
        <v>60601</v>
      </c>
      <c r="D70" s="75" t="s">
        <v>346</v>
      </c>
      <c r="E70" s="24">
        <v>501</v>
      </c>
      <c r="F70" s="15" t="s">
        <v>298</v>
      </c>
      <c r="G70" s="75" t="s">
        <v>305</v>
      </c>
      <c r="H70" s="75" t="s">
        <v>348</v>
      </c>
      <c r="I70" s="89">
        <v>2.5</v>
      </c>
      <c r="J70" s="26">
        <v>41234</v>
      </c>
      <c r="K70" s="26">
        <v>41255</v>
      </c>
      <c r="L70" s="25">
        <v>3</v>
      </c>
      <c r="M70" s="15" t="s">
        <v>358</v>
      </c>
      <c r="N70" s="15" t="s">
        <v>358</v>
      </c>
      <c r="O70" s="15" t="s">
        <v>358</v>
      </c>
      <c r="P70" s="15" t="s">
        <v>358</v>
      </c>
      <c r="Q70" s="1">
        <v>49.8</v>
      </c>
      <c r="R70" s="1">
        <v>239.7</v>
      </c>
      <c r="S70" s="100" t="s">
        <v>398</v>
      </c>
      <c r="T70" s="14" t="s">
        <v>76</v>
      </c>
      <c r="U70" s="16">
        <v>7.66</v>
      </c>
      <c r="V70" s="16">
        <v>96.9</v>
      </c>
      <c r="W70" s="16">
        <v>90.7</v>
      </c>
      <c r="X70" s="16">
        <v>94.3</v>
      </c>
      <c r="Y70" s="16">
        <v>0.37</v>
      </c>
    </row>
    <row r="71" spans="1:26" x14ac:dyDescent="0.55000000000000004">
      <c r="A71" s="24">
        <v>21910260901</v>
      </c>
      <c r="B71" s="15" t="s">
        <v>274</v>
      </c>
      <c r="C71" s="14">
        <v>60901</v>
      </c>
      <c r="D71" s="75" t="s">
        <v>346</v>
      </c>
      <c r="E71" s="24">
        <v>22</v>
      </c>
      <c r="F71" s="15" t="s">
        <v>298</v>
      </c>
      <c r="G71" s="75" t="s">
        <v>305</v>
      </c>
      <c r="H71" s="75" t="s">
        <v>348</v>
      </c>
      <c r="I71" s="89">
        <v>2.5</v>
      </c>
      <c r="J71" s="26">
        <v>41176</v>
      </c>
      <c r="K71" s="26">
        <v>41197</v>
      </c>
      <c r="L71" s="25">
        <v>1</v>
      </c>
      <c r="M71" s="15">
        <v>0</v>
      </c>
      <c r="N71" s="15">
        <v>16</v>
      </c>
      <c r="O71" s="15">
        <v>0</v>
      </c>
      <c r="P71" s="15">
        <v>10</v>
      </c>
      <c r="Q71" s="29">
        <v>46.5</v>
      </c>
      <c r="R71" s="1">
        <v>261.10000000000002</v>
      </c>
      <c r="S71" s="100" t="s">
        <v>394</v>
      </c>
      <c r="T71" s="14" t="s">
        <v>257</v>
      </c>
      <c r="U71" s="16">
        <v>10.4</v>
      </c>
      <c r="V71" s="16">
        <v>94.8</v>
      </c>
      <c r="W71" s="16">
        <v>91.3</v>
      </c>
      <c r="X71" s="16">
        <v>92.5</v>
      </c>
      <c r="Y71" s="16">
        <v>0.68</v>
      </c>
    </row>
    <row r="72" spans="1:26" x14ac:dyDescent="0.55000000000000004">
      <c r="A72" s="24">
        <v>21910261301</v>
      </c>
      <c r="B72" s="15" t="s">
        <v>222</v>
      </c>
      <c r="C72" s="14">
        <v>61001</v>
      </c>
      <c r="D72" s="75" t="s">
        <v>346</v>
      </c>
      <c r="E72" s="24">
        <v>744</v>
      </c>
      <c r="F72" s="15" t="s">
        <v>298</v>
      </c>
      <c r="G72" s="75" t="s">
        <v>305</v>
      </c>
      <c r="H72" s="75" t="s">
        <v>348</v>
      </c>
      <c r="I72" s="89">
        <v>2.5</v>
      </c>
      <c r="J72" s="26">
        <v>41262</v>
      </c>
      <c r="K72" s="26">
        <v>41283</v>
      </c>
      <c r="L72" s="25">
        <v>4</v>
      </c>
      <c r="M72" s="15" t="s">
        <v>358</v>
      </c>
      <c r="N72" s="15" t="s">
        <v>358</v>
      </c>
      <c r="O72" s="15" t="s">
        <v>358</v>
      </c>
      <c r="P72" s="15" t="s">
        <v>358</v>
      </c>
      <c r="Q72" s="1">
        <v>62.9</v>
      </c>
      <c r="R72" s="1">
        <v>272.60000000000002</v>
      </c>
      <c r="S72" s="100" t="s">
        <v>395</v>
      </c>
      <c r="T72" s="14" t="s">
        <v>410</v>
      </c>
      <c r="U72" s="16">
        <v>6.12</v>
      </c>
      <c r="V72" s="16">
        <v>90.1</v>
      </c>
      <c r="W72" s="16">
        <v>85.2</v>
      </c>
      <c r="X72" s="16">
        <v>79.5</v>
      </c>
      <c r="Y72" s="16">
        <v>0.48</v>
      </c>
    </row>
    <row r="73" spans="1:26" x14ac:dyDescent="0.55000000000000004">
      <c r="A73" s="24">
        <v>21910262101</v>
      </c>
      <c r="B73" s="15" t="s">
        <v>211</v>
      </c>
      <c r="C73" s="14">
        <v>63701</v>
      </c>
      <c r="D73" s="75" t="s">
        <v>346</v>
      </c>
      <c r="E73" s="24">
        <v>262</v>
      </c>
      <c r="F73" s="15" t="s">
        <v>297</v>
      </c>
      <c r="G73" s="75" t="s">
        <v>305</v>
      </c>
      <c r="H73" s="75" t="s">
        <v>348</v>
      </c>
      <c r="I73" s="75">
        <v>2.5</v>
      </c>
      <c r="J73" s="26">
        <v>41207</v>
      </c>
      <c r="K73" s="26">
        <v>41228</v>
      </c>
      <c r="L73" s="25">
        <v>2</v>
      </c>
      <c r="M73" s="15" t="s">
        <v>358</v>
      </c>
      <c r="N73" s="15" t="s">
        <v>358</v>
      </c>
      <c r="O73" s="15" t="s">
        <v>358</v>
      </c>
      <c r="P73" s="15" t="s">
        <v>358</v>
      </c>
      <c r="Q73" s="1">
        <v>43.9</v>
      </c>
      <c r="R73" s="1">
        <v>309.2</v>
      </c>
      <c r="S73" s="100" t="s">
        <v>397</v>
      </c>
      <c r="T73" s="14" t="s">
        <v>246</v>
      </c>
      <c r="U73" s="16">
        <v>14.4</v>
      </c>
      <c r="V73" s="16">
        <v>87.3</v>
      </c>
      <c r="W73" s="16">
        <v>77.400000000000006</v>
      </c>
      <c r="X73" s="16">
        <v>85</v>
      </c>
      <c r="Y73" s="16">
        <v>2.31</v>
      </c>
    </row>
    <row r="74" spans="1:26" x14ac:dyDescent="0.55000000000000004">
      <c r="A74" s="24">
        <v>21910262701</v>
      </c>
      <c r="B74" s="15" t="s">
        <v>95</v>
      </c>
      <c r="C74" s="14">
        <v>64401</v>
      </c>
      <c r="D74" s="75" t="s">
        <v>346</v>
      </c>
      <c r="E74" s="24">
        <v>861</v>
      </c>
      <c r="F74" s="15" t="s">
        <v>297</v>
      </c>
      <c r="G74" s="75" t="s">
        <v>305</v>
      </c>
      <c r="H74" s="75" t="s">
        <v>348</v>
      </c>
      <c r="I74" s="75">
        <v>2.5</v>
      </c>
      <c r="J74" s="26">
        <v>41289</v>
      </c>
      <c r="K74" s="26">
        <v>41310</v>
      </c>
      <c r="L74" s="25">
        <v>5</v>
      </c>
      <c r="M74" s="15" t="s">
        <v>358</v>
      </c>
      <c r="N74" s="15" t="s">
        <v>358</v>
      </c>
      <c r="O74" s="15" t="s">
        <v>358</v>
      </c>
      <c r="P74" s="15" t="s">
        <v>358</v>
      </c>
      <c r="Q74" s="1">
        <v>40.5</v>
      </c>
      <c r="R74" s="1">
        <v>218.6</v>
      </c>
      <c r="S74" s="100" t="s">
        <v>396</v>
      </c>
      <c r="T74" s="14" t="s">
        <v>167</v>
      </c>
      <c r="U74" s="16">
        <v>11.6</v>
      </c>
      <c r="V74" s="16">
        <v>90.3</v>
      </c>
      <c r="W74" s="16">
        <v>76.8</v>
      </c>
      <c r="X74" s="16">
        <v>90.5</v>
      </c>
      <c r="Y74" s="16">
        <v>1.23</v>
      </c>
    </row>
    <row r="75" spans="1:26" x14ac:dyDescent="0.55000000000000004">
      <c r="A75" s="24">
        <v>21910262801</v>
      </c>
      <c r="B75" s="15" t="s">
        <v>103</v>
      </c>
      <c r="C75" s="14">
        <v>64701</v>
      </c>
      <c r="D75" s="90" t="s">
        <v>346</v>
      </c>
      <c r="E75" s="24">
        <v>859</v>
      </c>
      <c r="F75" s="15" t="s">
        <v>297</v>
      </c>
      <c r="G75" s="75" t="s">
        <v>305</v>
      </c>
      <c r="H75" s="75" t="s">
        <v>348</v>
      </c>
      <c r="I75" s="90">
        <v>2.5</v>
      </c>
      <c r="J75" s="26">
        <v>41291</v>
      </c>
      <c r="K75" s="26">
        <v>41312</v>
      </c>
      <c r="L75" s="25">
        <v>5</v>
      </c>
      <c r="M75" s="15" t="s">
        <v>358</v>
      </c>
      <c r="N75" s="15" t="s">
        <v>358</v>
      </c>
      <c r="O75" s="15" t="s">
        <v>358</v>
      </c>
      <c r="P75" s="15" t="s">
        <v>358</v>
      </c>
      <c r="Q75" s="1">
        <v>50.5</v>
      </c>
      <c r="R75" s="1">
        <v>370.7</v>
      </c>
      <c r="S75" s="100" t="s">
        <v>396</v>
      </c>
      <c r="T75" s="14" t="s">
        <v>66</v>
      </c>
      <c r="U75" s="16">
        <v>8.6300000000000008</v>
      </c>
      <c r="V75" s="16">
        <v>92.3</v>
      </c>
      <c r="W75" s="16">
        <v>83.5</v>
      </c>
      <c r="X75" s="16">
        <v>90.6</v>
      </c>
      <c r="Y75" s="16">
        <v>0.71</v>
      </c>
    </row>
    <row r="76" spans="1:26" x14ac:dyDescent="0.55000000000000004">
      <c r="A76" s="24">
        <v>21910262201</v>
      </c>
      <c r="B76" s="15" t="s">
        <v>213</v>
      </c>
      <c r="C76" s="14">
        <v>65001</v>
      </c>
      <c r="D76" s="75" t="s">
        <v>346</v>
      </c>
      <c r="E76" s="24">
        <v>264</v>
      </c>
      <c r="F76" s="15" t="s">
        <v>297</v>
      </c>
      <c r="G76" s="75" t="s">
        <v>305</v>
      </c>
      <c r="H76" s="75" t="s">
        <v>348</v>
      </c>
      <c r="I76" s="75">
        <v>2.5</v>
      </c>
      <c r="J76" s="26">
        <v>41207</v>
      </c>
      <c r="K76" s="26">
        <v>41228</v>
      </c>
      <c r="L76" s="25">
        <v>2</v>
      </c>
      <c r="M76" s="15" t="s">
        <v>358</v>
      </c>
      <c r="N76" s="15" t="s">
        <v>358</v>
      </c>
      <c r="O76" s="15" t="s">
        <v>358</v>
      </c>
      <c r="P76" s="15" t="s">
        <v>358</v>
      </c>
      <c r="Q76" s="1">
        <v>53.5</v>
      </c>
      <c r="R76" s="1">
        <v>299.5</v>
      </c>
      <c r="S76" s="100" t="s">
        <v>397</v>
      </c>
      <c r="T76" s="14" t="s">
        <v>248</v>
      </c>
      <c r="U76" s="16">
        <v>14.2</v>
      </c>
      <c r="V76" s="16">
        <v>83.2</v>
      </c>
      <c r="W76" s="16">
        <v>72.2</v>
      </c>
      <c r="X76" s="16">
        <v>80</v>
      </c>
      <c r="Y76" s="16">
        <v>1.76</v>
      </c>
    </row>
    <row r="77" spans="1:26" x14ac:dyDescent="0.55000000000000004">
      <c r="A77" s="24">
        <v>21910262601</v>
      </c>
      <c r="B77" s="15" t="s">
        <v>143</v>
      </c>
      <c r="C77" s="14">
        <v>65201</v>
      </c>
      <c r="D77" s="75" t="s">
        <v>346</v>
      </c>
      <c r="E77" s="24">
        <v>857</v>
      </c>
      <c r="F77" s="15" t="s">
        <v>297</v>
      </c>
      <c r="G77" s="75" t="s">
        <v>305</v>
      </c>
      <c r="H77" s="75" t="s">
        <v>348</v>
      </c>
      <c r="I77" s="75">
        <v>2.5</v>
      </c>
      <c r="J77" s="26">
        <v>41288</v>
      </c>
      <c r="K77" s="26">
        <v>41309</v>
      </c>
      <c r="L77" s="25">
        <v>5</v>
      </c>
      <c r="M77" s="15" t="s">
        <v>358</v>
      </c>
      <c r="N77" s="15" t="s">
        <v>358</v>
      </c>
      <c r="O77" s="15" t="s">
        <v>358</v>
      </c>
      <c r="P77" s="15" t="s">
        <v>358</v>
      </c>
      <c r="Q77" s="1">
        <v>49.3</v>
      </c>
      <c r="R77" s="1">
        <v>427.7</v>
      </c>
      <c r="S77" s="100" t="s">
        <v>396</v>
      </c>
      <c r="T77" s="14" t="s">
        <v>187</v>
      </c>
      <c r="U77" s="16">
        <v>14.9</v>
      </c>
      <c r="V77" s="16">
        <v>91.1</v>
      </c>
      <c r="W77" s="16">
        <v>83.7</v>
      </c>
      <c r="X77" s="16">
        <v>87.8</v>
      </c>
      <c r="Y77" s="16">
        <v>0.64</v>
      </c>
    </row>
    <row r="78" spans="1:26" x14ac:dyDescent="0.55000000000000004">
      <c r="A78" s="24">
        <v>21910262501</v>
      </c>
      <c r="B78" s="15" t="s">
        <v>225</v>
      </c>
      <c r="C78" s="14">
        <v>65501</v>
      </c>
      <c r="D78" s="75" t="s">
        <v>346</v>
      </c>
      <c r="E78" s="24">
        <v>750</v>
      </c>
      <c r="F78" s="15" t="s">
        <v>297</v>
      </c>
      <c r="G78" s="75" t="s">
        <v>305</v>
      </c>
      <c r="H78" s="75" t="s">
        <v>348</v>
      </c>
      <c r="I78" s="75">
        <v>2.5</v>
      </c>
      <c r="J78" s="26">
        <v>41262</v>
      </c>
      <c r="K78" s="26">
        <v>41283</v>
      </c>
      <c r="L78" s="25">
        <v>4</v>
      </c>
      <c r="M78" s="15" t="s">
        <v>358</v>
      </c>
      <c r="N78" s="15" t="s">
        <v>358</v>
      </c>
      <c r="O78" s="15" t="s">
        <v>358</v>
      </c>
      <c r="P78" s="15" t="s">
        <v>358</v>
      </c>
      <c r="Q78" s="1">
        <v>47.2</v>
      </c>
      <c r="R78" s="1">
        <v>387.9</v>
      </c>
      <c r="S78" s="100" t="s">
        <v>395</v>
      </c>
      <c r="T78" s="14" t="s">
        <v>411</v>
      </c>
      <c r="U78" s="16">
        <v>5.88</v>
      </c>
      <c r="V78" s="16">
        <v>95.4</v>
      </c>
      <c r="W78" s="16">
        <v>92</v>
      </c>
      <c r="X78" s="16">
        <v>93.7</v>
      </c>
      <c r="Y78" s="16">
        <v>0.44</v>
      </c>
    </row>
    <row r="79" spans="1:26" x14ac:dyDescent="0.55000000000000004">
      <c r="A79" s="24">
        <v>21910261501</v>
      </c>
      <c r="B79" s="15" t="s">
        <v>100</v>
      </c>
      <c r="C79" s="14">
        <v>68401</v>
      </c>
      <c r="D79" s="75" t="s">
        <v>346</v>
      </c>
      <c r="E79" s="24">
        <v>861</v>
      </c>
      <c r="F79" s="15" t="s">
        <v>298</v>
      </c>
      <c r="G79" s="75" t="s">
        <v>305</v>
      </c>
      <c r="H79" s="75" t="s">
        <v>348</v>
      </c>
      <c r="I79" s="89">
        <v>2.5</v>
      </c>
      <c r="J79" s="26">
        <v>41289</v>
      </c>
      <c r="K79" s="26">
        <v>41310</v>
      </c>
      <c r="L79" s="25">
        <v>5</v>
      </c>
      <c r="M79" s="15" t="s">
        <v>358</v>
      </c>
      <c r="N79" s="15" t="s">
        <v>358</v>
      </c>
      <c r="O79" s="15" t="s">
        <v>358</v>
      </c>
      <c r="P79" s="15" t="s">
        <v>358</v>
      </c>
      <c r="Q79" s="1">
        <v>44.7</v>
      </c>
      <c r="R79" s="1">
        <v>234.4</v>
      </c>
      <c r="S79" s="100" t="s">
        <v>396</v>
      </c>
      <c r="T79" s="14" t="s">
        <v>115</v>
      </c>
      <c r="U79" s="16">
        <v>13.8</v>
      </c>
      <c r="V79" s="16">
        <v>91.6</v>
      </c>
      <c r="W79" s="16">
        <v>82.1</v>
      </c>
      <c r="X79" s="16">
        <v>88.6</v>
      </c>
      <c r="Y79" s="16">
        <v>1.1399999999999999</v>
      </c>
    </row>
    <row r="80" spans="1:26" x14ac:dyDescent="0.55000000000000004">
      <c r="A80" s="24">
        <v>21910261901</v>
      </c>
      <c r="B80" s="15" t="s">
        <v>40</v>
      </c>
      <c r="C80" s="14">
        <v>69401</v>
      </c>
      <c r="D80" s="75" t="s">
        <v>346</v>
      </c>
      <c r="E80" s="24">
        <v>514</v>
      </c>
      <c r="F80" s="15" t="s">
        <v>297</v>
      </c>
      <c r="G80" s="75" t="s">
        <v>305</v>
      </c>
      <c r="H80" s="75" t="s">
        <v>348</v>
      </c>
      <c r="I80" s="75">
        <v>2.5</v>
      </c>
      <c r="J80" s="26">
        <v>41233</v>
      </c>
      <c r="K80" s="26">
        <v>41254</v>
      </c>
      <c r="L80" s="25">
        <v>3</v>
      </c>
      <c r="M80" s="15" t="s">
        <v>358</v>
      </c>
      <c r="N80" s="15" t="s">
        <v>358</v>
      </c>
      <c r="O80" s="15" t="s">
        <v>358</v>
      </c>
      <c r="P80" s="15" t="s">
        <v>358</v>
      </c>
      <c r="Q80" s="1">
        <v>48.1</v>
      </c>
      <c r="R80" s="1">
        <v>247.1</v>
      </c>
      <c r="S80" s="100" t="s">
        <v>398</v>
      </c>
      <c r="T80" s="14" t="s">
        <v>137</v>
      </c>
      <c r="U80" s="16">
        <v>7.48</v>
      </c>
      <c r="V80" s="16">
        <v>94.2</v>
      </c>
      <c r="W80" s="16">
        <v>87.6</v>
      </c>
      <c r="X80" s="16">
        <v>93</v>
      </c>
      <c r="Y80" s="16">
        <v>0.28999999999999998</v>
      </c>
    </row>
    <row r="81" spans="1:25" x14ac:dyDescent="0.55000000000000004">
      <c r="A81" s="24">
        <v>21910261201</v>
      </c>
      <c r="B81" s="15" t="s">
        <v>34</v>
      </c>
      <c r="C81" s="14">
        <v>70201</v>
      </c>
      <c r="D81" s="75" t="s">
        <v>346</v>
      </c>
      <c r="E81" s="24">
        <v>511</v>
      </c>
      <c r="F81" s="15" t="s">
        <v>298</v>
      </c>
      <c r="G81" s="75" t="s">
        <v>305</v>
      </c>
      <c r="H81" s="75" t="s">
        <v>348</v>
      </c>
      <c r="I81" s="89">
        <v>2.5</v>
      </c>
      <c r="J81" s="26">
        <v>41235</v>
      </c>
      <c r="K81" s="26">
        <v>41256</v>
      </c>
      <c r="L81" s="25">
        <v>3</v>
      </c>
      <c r="M81" s="15" t="s">
        <v>358</v>
      </c>
      <c r="N81" s="15" t="s">
        <v>358</v>
      </c>
      <c r="O81" s="15" t="s">
        <v>358</v>
      </c>
      <c r="P81" s="15" t="s">
        <v>358</v>
      </c>
      <c r="Q81" s="1">
        <v>47</v>
      </c>
      <c r="R81" s="1">
        <v>289.3</v>
      </c>
      <c r="S81" s="100" t="s">
        <v>398</v>
      </c>
      <c r="T81" s="14" t="s">
        <v>65</v>
      </c>
      <c r="U81" s="16">
        <v>12.1</v>
      </c>
      <c r="V81" s="16">
        <v>92.2</v>
      </c>
      <c r="W81" s="16">
        <v>82.2</v>
      </c>
      <c r="X81" s="16">
        <v>87.7</v>
      </c>
      <c r="Y81" s="16">
        <v>0.63</v>
      </c>
    </row>
    <row r="82" spans="1:25" x14ac:dyDescent="0.55000000000000004">
      <c r="A82" s="24">
        <v>21910261701</v>
      </c>
      <c r="B82" s="15" t="s">
        <v>102</v>
      </c>
      <c r="C82" s="14">
        <v>70601</v>
      </c>
      <c r="D82" s="75" t="s">
        <v>346</v>
      </c>
      <c r="E82" s="24">
        <v>860</v>
      </c>
      <c r="F82" s="15" t="s">
        <v>298</v>
      </c>
      <c r="G82" s="75" t="s">
        <v>305</v>
      </c>
      <c r="H82" s="75" t="s">
        <v>348</v>
      </c>
      <c r="I82" s="89">
        <v>2.5</v>
      </c>
      <c r="J82" s="26">
        <v>41295</v>
      </c>
      <c r="K82" s="26">
        <v>41316</v>
      </c>
      <c r="L82" s="25">
        <v>5</v>
      </c>
      <c r="M82" s="15" t="s">
        <v>358</v>
      </c>
      <c r="N82" s="15" t="s">
        <v>358</v>
      </c>
      <c r="O82" s="15" t="s">
        <v>358</v>
      </c>
      <c r="P82" s="15" t="s">
        <v>358</v>
      </c>
      <c r="Q82" s="1">
        <v>47.3</v>
      </c>
      <c r="R82" s="1">
        <v>272.8</v>
      </c>
      <c r="S82" s="100" t="s">
        <v>396</v>
      </c>
      <c r="T82" s="14" t="s">
        <v>148</v>
      </c>
      <c r="U82" s="16">
        <v>4.5999999999999996</v>
      </c>
      <c r="V82" s="16">
        <v>95.2</v>
      </c>
      <c r="W82" s="16">
        <v>91.4</v>
      </c>
      <c r="X82" s="16">
        <v>94.5</v>
      </c>
      <c r="Y82" s="16">
        <v>0.7</v>
      </c>
    </row>
    <row r="83" spans="1:25" x14ac:dyDescent="0.55000000000000004">
      <c r="A83" s="24">
        <v>21910261101</v>
      </c>
      <c r="B83" s="15" t="s">
        <v>218</v>
      </c>
      <c r="C83" s="14">
        <v>72001</v>
      </c>
      <c r="D83" s="75" t="s">
        <v>346</v>
      </c>
      <c r="E83" s="24">
        <v>268</v>
      </c>
      <c r="F83" s="15" t="s">
        <v>298</v>
      </c>
      <c r="G83" s="75" t="s">
        <v>305</v>
      </c>
      <c r="H83" s="75" t="s">
        <v>348</v>
      </c>
      <c r="I83" s="89">
        <v>2.5</v>
      </c>
      <c r="J83" s="26">
        <v>41207</v>
      </c>
      <c r="K83" s="26">
        <v>41228</v>
      </c>
      <c r="L83" s="25">
        <v>2</v>
      </c>
      <c r="M83" s="15" t="s">
        <v>358</v>
      </c>
      <c r="N83" s="15" t="s">
        <v>358</v>
      </c>
      <c r="O83" s="15" t="s">
        <v>358</v>
      </c>
      <c r="P83" s="15" t="s">
        <v>358</v>
      </c>
      <c r="Q83" s="1">
        <v>44.4</v>
      </c>
      <c r="R83" s="1">
        <v>207.2</v>
      </c>
      <c r="S83" s="100" t="s">
        <v>397</v>
      </c>
      <c r="T83" s="14" t="s">
        <v>253</v>
      </c>
      <c r="U83" s="16">
        <v>15.4</v>
      </c>
      <c r="V83" s="16">
        <v>83.2</v>
      </c>
      <c r="W83" s="16">
        <v>71.3</v>
      </c>
      <c r="X83" s="16">
        <v>80.2</v>
      </c>
      <c r="Y83" s="16">
        <v>1.22</v>
      </c>
    </row>
    <row r="84" spans="1:25" x14ac:dyDescent="0.55000000000000004">
      <c r="A84" s="24">
        <v>21910262301</v>
      </c>
      <c r="B84" s="15" t="s">
        <v>47</v>
      </c>
      <c r="C84" s="14">
        <v>72401</v>
      </c>
      <c r="D84" s="75" t="s">
        <v>346</v>
      </c>
      <c r="E84" s="24">
        <v>501</v>
      </c>
      <c r="F84" s="15" t="s">
        <v>297</v>
      </c>
      <c r="G84" s="75" t="s">
        <v>305</v>
      </c>
      <c r="H84" s="75" t="s">
        <v>348</v>
      </c>
      <c r="I84" s="90">
        <v>2.5</v>
      </c>
      <c r="J84" s="26">
        <v>41234</v>
      </c>
      <c r="K84" s="26">
        <v>41255</v>
      </c>
      <c r="L84" s="25">
        <v>3</v>
      </c>
      <c r="M84" s="15" t="s">
        <v>358</v>
      </c>
      <c r="N84" s="15" t="s">
        <v>358</v>
      </c>
      <c r="O84" s="15" t="s">
        <v>358</v>
      </c>
      <c r="P84" s="15" t="s">
        <v>358</v>
      </c>
      <c r="Q84" s="1">
        <v>48.2</v>
      </c>
      <c r="R84" s="1">
        <v>243</v>
      </c>
      <c r="S84" s="100" t="s">
        <v>398</v>
      </c>
      <c r="T84" s="14" t="s">
        <v>154</v>
      </c>
      <c r="U84" s="16">
        <v>7.53</v>
      </c>
      <c r="V84" s="16">
        <v>96</v>
      </c>
      <c r="W84" s="16">
        <v>89.9</v>
      </c>
      <c r="X84" s="16">
        <v>94</v>
      </c>
      <c r="Y84" s="16">
        <v>0.31</v>
      </c>
    </row>
    <row r="85" spans="1:25" x14ac:dyDescent="0.55000000000000004">
      <c r="A85" s="24">
        <v>21910262401</v>
      </c>
      <c r="B85" s="15" t="s">
        <v>48</v>
      </c>
      <c r="C85" s="14">
        <v>72701</v>
      </c>
      <c r="D85" s="75" t="s">
        <v>346</v>
      </c>
      <c r="E85" s="24">
        <v>512</v>
      </c>
      <c r="F85" s="15" t="s">
        <v>297</v>
      </c>
      <c r="G85" s="75" t="s">
        <v>305</v>
      </c>
      <c r="H85" s="75" t="s">
        <v>348</v>
      </c>
      <c r="I85" s="90">
        <v>2.5</v>
      </c>
      <c r="J85" s="26">
        <v>41234</v>
      </c>
      <c r="K85" s="26">
        <v>41255</v>
      </c>
      <c r="L85" s="25">
        <v>3</v>
      </c>
      <c r="M85" s="15" t="s">
        <v>358</v>
      </c>
      <c r="N85" s="15" t="s">
        <v>358</v>
      </c>
      <c r="O85" s="15" t="s">
        <v>358</v>
      </c>
      <c r="P85" s="15" t="s">
        <v>358</v>
      </c>
      <c r="Q85" s="1">
        <v>55.1</v>
      </c>
      <c r="R85" s="1">
        <v>335.7</v>
      </c>
      <c r="S85" s="100" t="s">
        <v>398</v>
      </c>
      <c r="T85" s="14" t="s">
        <v>155</v>
      </c>
      <c r="U85" s="16">
        <v>6.35</v>
      </c>
      <c r="V85" s="16">
        <v>96.6</v>
      </c>
      <c r="W85" s="16">
        <v>91.7</v>
      </c>
      <c r="X85" s="16">
        <v>95.7</v>
      </c>
      <c r="Y85" s="16">
        <v>0.24</v>
      </c>
    </row>
    <row r="86" spans="1:25" x14ac:dyDescent="0.55000000000000004">
      <c r="A86" s="24">
        <v>21910261601</v>
      </c>
      <c r="B86" s="15" t="s">
        <v>169</v>
      </c>
      <c r="C86" s="14">
        <v>81101</v>
      </c>
      <c r="D86" s="75" t="s">
        <v>346</v>
      </c>
      <c r="E86" s="24">
        <v>859</v>
      </c>
      <c r="F86" s="15" t="s">
        <v>298</v>
      </c>
      <c r="G86" s="75" t="s">
        <v>305</v>
      </c>
      <c r="H86" s="75" t="s">
        <v>348</v>
      </c>
      <c r="I86" s="89">
        <v>2.5</v>
      </c>
      <c r="J86" s="26">
        <v>41291</v>
      </c>
      <c r="K86" s="26">
        <v>41312</v>
      </c>
      <c r="L86" s="25">
        <v>5</v>
      </c>
      <c r="M86" s="15" t="s">
        <v>358</v>
      </c>
      <c r="N86" s="15" t="s">
        <v>358</v>
      </c>
      <c r="O86" s="15" t="s">
        <v>358</v>
      </c>
      <c r="P86" s="15" t="s">
        <v>358</v>
      </c>
      <c r="Q86" s="1">
        <v>51</v>
      </c>
      <c r="R86" s="1">
        <v>236.8</v>
      </c>
      <c r="S86" s="100" t="s">
        <v>396</v>
      </c>
      <c r="T86" s="14" t="s">
        <v>69</v>
      </c>
      <c r="U86" s="16">
        <v>11.7</v>
      </c>
      <c r="V86" s="16">
        <v>94.3</v>
      </c>
      <c r="W86" s="16">
        <v>85.2</v>
      </c>
      <c r="X86" s="16">
        <v>90.7</v>
      </c>
      <c r="Y86" s="16">
        <v>3.12</v>
      </c>
    </row>
    <row r="87" spans="1:25" x14ac:dyDescent="0.55000000000000004">
      <c r="A87" s="24">
        <v>21910262001</v>
      </c>
      <c r="B87" s="15" t="s">
        <v>209</v>
      </c>
      <c r="C87" s="14">
        <v>81701</v>
      </c>
      <c r="D87" s="75" t="s">
        <v>346</v>
      </c>
      <c r="E87" s="24">
        <v>265</v>
      </c>
      <c r="F87" s="15" t="s">
        <v>297</v>
      </c>
      <c r="G87" s="75" t="s">
        <v>305</v>
      </c>
      <c r="H87" s="75" t="s">
        <v>348</v>
      </c>
      <c r="I87" s="75">
        <v>2.5</v>
      </c>
      <c r="J87" s="26">
        <v>41206</v>
      </c>
      <c r="K87" s="26">
        <v>41227</v>
      </c>
      <c r="L87" s="25">
        <v>2</v>
      </c>
      <c r="M87" s="15" t="s">
        <v>358</v>
      </c>
      <c r="N87" s="15" t="s">
        <v>358</v>
      </c>
      <c r="O87" s="15" t="s">
        <v>358</v>
      </c>
      <c r="P87" s="15" t="s">
        <v>358</v>
      </c>
      <c r="Q87" s="1">
        <v>49.2</v>
      </c>
      <c r="R87" s="1">
        <v>264.2</v>
      </c>
      <c r="S87" s="100" t="s">
        <v>397</v>
      </c>
      <c r="T87" s="14" t="s">
        <v>244</v>
      </c>
      <c r="U87" s="16">
        <v>9.89</v>
      </c>
      <c r="V87" s="16">
        <v>94.7</v>
      </c>
      <c r="W87" s="16">
        <v>89.5</v>
      </c>
      <c r="X87" s="16">
        <v>93</v>
      </c>
      <c r="Y87" s="16">
        <v>0.39</v>
      </c>
    </row>
    <row r="88" spans="1:25" x14ac:dyDescent="0.55000000000000004">
      <c r="A88" s="24">
        <v>21910263901</v>
      </c>
      <c r="B88" s="15" t="s">
        <v>205</v>
      </c>
      <c r="C88" s="14">
        <v>59001</v>
      </c>
      <c r="D88" s="75" t="s">
        <v>346</v>
      </c>
      <c r="E88" s="24">
        <v>287</v>
      </c>
      <c r="F88" s="15" t="s">
        <v>297</v>
      </c>
      <c r="G88" s="75" t="s">
        <v>305</v>
      </c>
      <c r="H88" s="75" t="s">
        <v>348</v>
      </c>
      <c r="I88" s="75">
        <v>25</v>
      </c>
      <c r="J88" s="26">
        <v>41206</v>
      </c>
      <c r="K88" s="26">
        <v>41227</v>
      </c>
      <c r="L88" s="25">
        <v>2</v>
      </c>
      <c r="M88" s="15" t="s">
        <v>358</v>
      </c>
      <c r="N88" s="15" t="s">
        <v>358</v>
      </c>
      <c r="O88" s="15" t="s">
        <v>358</v>
      </c>
      <c r="P88" s="15" t="s">
        <v>358</v>
      </c>
      <c r="Q88" s="1">
        <v>44.6</v>
      </c>
      <c r="R88" s="1">
        <v>334.7</v>
      </c>
      <c r="S88" s="100" t="s">
        <v>397</v>
      </c>
      <c r="T88" s="14" t="s">
        <v>240</v>
      </c>
      <c r="U88" s="16">
        <v>9.27</v>
      </c>
      <c r="V88" s="16">
        <v>93.9</v>
      </c>
      <c r="W88" s="16">
        <v>88.5</v>
      </c>
      <c r="X88" s="16">
        <v>92.4</v>
      </c>
      <c r="Y88" s="16">
        <v>0.59</v>
      </c>
    </row>
    <row r="89" spans="1:25" x14ac:dyDescent="0.55000000000000004">
      <c r="A89" s="24">
        <v>21910263101</v>
      </c>
      <c r="B89" s="15" t="s">
        <v>206</v>
      </c>
      <c r="C89" s="14">
        <v>60501</v>
      </c>
      <c r="D89" s="75" t="s">
        <v>346</v>
      </c>
      <c r="E89" s="24">
        <v>288</v>
      </c>
      <c r="F89" s="15" t="s">
        <v>298</v>
      </c>
      <c r="G89" s="75" t="s">
        <v>305</v>
      </c>
      <c r="H89" s="75" t="s">
        <v>348</v>
      </c>
      <c r="I89" s="75">
        <v>25</v>
      </c>
      <c r="J89" s="26">
        <v>41206</v>
      </c>
      <c r="K89" s="26">
        <v>41227</v>
      </c>
      <c r="L89" s="25">
        <v>2</v>
      </c>
      <c r="M89" s="15" t="s">
        <v>358</v>
      </c>
      <c r="N89" s="15" t="s">
        <v>358</v>
      </c>
      <c r="O89" s="15" t="s">
        <v>358</v>
      </c>
      <c r="P89" s="15" t="s">
        <v>358</v>
      </c>
      <c r="Q89" s="1">
        <v>53</v>
      </c>
      <c r="R89" s="1">
        <v>329.6</v>
      </c>
      <c r="S89" s="100" t="s">
        <v>397</v>
      </c>
      <c r="T89" s="14" t="s">
        <v>241</v>
      </c>
      <c r="U89" s="16">
        <v>10.1</v>
      </c>
      <c r="V89" s="16">
        <v>93.5</v>
      </c>
      <c r="W89" s="16">
        <v>89.1</v>
      </c>
      <c r="X89" s="16">
        <v>92.8</v>
      </c>
      <c r="Y89" s="16">
        <v>0.54</v>
      </c>
    </row>
    <row r="90" spans="1:25" x14ac:dyDescent="0.55000000000000004">
      <c r="A90" s="24">
        <v>21910264301</v>
      </c>
      <c r="B90" s="15" t="s">
        <v>162</v>
      </c>
      <c r="C90" s="14">
        <v>60701</v>
      </c>
      <c r="D90" s="75" t="s">
        <v>346</v>
      </c>
      <c r="E90" s="24">
        <v>524</v>
      </c>
      <c r="F90" s="15" t="s">
        <v>297</v>
      </c>
      <c r="G90" s="75" t="s">
        <v>305</v>
      </c>
      <c r="H90" s="75" t="s">
        <v>348</v>
      </c>
      <c r="I90" s="75">
        <v>25</v>
      </c>
      <c r="J90" s="26">
        <v>41233</v>
      </c>
      <c r="K90" s="26">
        <v>41254</v>
      </c>
      <c r="L90" s="25">
        <v>3</v>
      </c>
      <c r="M90" s="15" t="s">
        <v>358</v>
      </c>
      <c r="N90" s="15" t="s">
        <v>358</v>
      </c>
      <c r="O90" s="15" t="s">
        <v>358</v>
      </c>
      <c r="P90" s="15" t="s">
        <v>358</v>
      </c>
      <c r="Q90" s="1">
        <v>48.1</v>
      </c>
      <c r="R90" s="1">
        <v>274.89999999999998</v>
      </c>
      <c r="S90" s="100" t="s">
        <v>398</v>
      </c>
      <c r="T90" s="14" t="s">
        <v>128</v>
      </c>
      <c r="U90" s="16">
        <v>5.99</v>
      </c>
      <c r="V90" s="16">
        <v>94.7</v>
      </c>
      <c r="W90" s="16">
        <v>89.5</v>
      </c>
      <c r="X90" s="16">
        <v>94.2</v>
      </c>
      <c r="Y90" s="16">
        <v>0.6</v>
      </c>
    </row>
    <row r="91" spans="1:25" x14ac:dyDescent="0.55000000000000004">
      <c r="A91" s="24">
        <v>21910264501</v>
      </c>
      <c r="B91" s="15" t="s">
        <v>15</v>
      </c>
      <c r="C91" s="14">
        <v>61601</v>
      </c>
      <c r="D91" s="75" t="s">
        <v>346</v>
      </c>
      <c r="E91" s="24">
        <v>518</v>
      </c>
      <c r="F91" s="15" t="s">
        <v>297</v>
      </c>
      <c r="G91" s="75" t="s">
        <v>305</v>
      </c>
      <c r="H91" s="75" t="s">
        <v>348</v>
      </c>
      <c r="I91" s="75">
        <v>25</v>
      </c>
      <c r="J91" s="26">
        <v>41235</v>
      </c>
      <c r="K91" s="26">
        <v>41256</v>
      </c>
      <c r="L91" s="25">
        <v>3</v>
      </c>
      <c r="M91" s="15" t="s">
        <v>358</v>
      </c>
      <c r="N91" s="15" t="s">
        <v>358</v>
      </c>
      <c r="O91" s="15" t="s">
        <v>358</v>
      </c>
      <c r="P91" s="15" t="s">
        <v>358</v>
      </c>
      <c r="Q91" s="1">
        <v>62.4</v>
      </c>
      <c r="R91" s="1">
        <v>299.7</v>
      </c>
      <c r="S91" s="100" t="s">
        <v>398</v>
      </c>
      <c r="T91" s="14" t="s">
        <v>30</v>
      </c>
      <c r="U91" s="16">
        <v>9.6</v>
      </c>
      <c r="V91" s="16">
        <v>91.7</v>
      </c>
      <c r="W91" s="16">
        <v>84.3</v>
      </c>
      <c r="X91" s="16">
        <v>89.4</v>
      </c>
      <c r="Y91" s="16">
        <v>0.57999999999999996</v>
      </c>
    </row>
    <row r="92" spans="1:25" x14ac:dyDescent="0.55000000000000004">
      <c r="A92" s="24">
        <v>21910262901</v>
      </c>
      <c r="B92" s="15" t="s">
        <v>284</v>
      </c>
      <c r="C92" s="14">
        <v>62901</v>
      </c>
      <c r="D92" s="75" t="s">
        <v>346</v>
      </c>
      <c r="E92" s="24">
        <v>37</v>
      </c>
      <c r="F92" s="15" t="s">
        <v>298</v>
      </c>
      <c r="G92" s="75" t="s">
        <v>305</v>
      </c>
      <c r="H92" s="75" t="s">
        <v>348</v>
      </c>
      <c r="I92" s="75">
        <v>25</v>
      </c>
      <c r="J92" s="26">
        <v>41178</v>
      </c>
      <c r="K92" s="26">
        <v>41199</v>
      </c>
      <c r="L92" s="25">
        <v>1</v>
      </c>
      <c r="M92" s="15">
        <v>0</v>
      </c>
      <c r="N92" s="15">
        <v>15</v>
      </c>
      <c r="O92" s="15">
        <v>0</v>
      </c>
      <c r="P92" s="15">
        <v>8</v>
      </c>
      <c r="Q92" s="1">
        <v>50.9</v>
      </c>
      <c r="R92" s="1">
        <v>231</v>
      </c>
      <c r="S92" s="100" t="s">
        <v>394</v>
      </c>
      <c r="T92" s="14" t="s">
        <v>267</v>
      </c>
      <c r="U92" s="16">
        <v>10.4</v>
      </c>
      <c r="V92" s="16">
        <v>61.7</v>
      </c>
      <c r="W92" s="16">
        <v>82.8</v>
      </c>
      <c r="X92" s="16">
        <v>95.2</v>
      </c>
      <c r="Y92" s="16">
        <v>0.56000000000000005</v>
      </c>
    </row>
    <row r="93" spans="1:25" x14ac:dyDescent="0.55000000000000004">
      <c r="A93" s="24">
        <v>21910263001</v>
      </c>
      <c r="B93" s="15" t="s">
        <v>289</v>
      </c>
      <c r="C93" s="14">
        <v>63001</v>
      </c>
      <c r="D93" s="75" t="s">
        <v>346</v>
      </c>
      <c r="E93" s="24">
        <v>35</v>
      </c>
      <c r="F93" s="15" t="s">
        <v>298</v>
      </c>
      <c r="G93" s="75" t="s">
        <v>305</v>
      </c>
      <c r="H93" s="75" t="s">
        <v>348</v>
      </c>
      <c r="I93" s="75">
        <v>25</v>
      </c>
      <c r="J93" s="26">
        <v>41180</v>
      </c>
      <c r="K93" s="26">
        <v>41201</v>
      </c>
      <c r="L93" s="25">
        <v>1</v>
      </c>
      <c r="M93" s="15">
        <v>0</v>
      </c>
      <c r="N93" s="15">
        <v>13</v>
      </c>
      <c r="O93" s="15">
        <v>0</v>
      </c>
      <c r="P93" s="15">
        <v>6</v>
      </c>
      <c r="Q93" s="1">
        <v>54.2</v>
      </c>
      <c r="R93" s="1">
        <v>253.7</v>
      </c>
      <c r="S93" s="100" t="s">
        <v>394</v>
      </c>
      <c r="T93" s="14" t="s">
        <v>272</v>
      </c>
      <c r="U93" s="16">
        <v>2.74</v>
      </c>
      <c r="V93" s="16">
        <v>83.5</v>
      </c>
      <c r="W93" s="16">
        <v>84.4</v>
      </c>
      <c r="X93" s="16">
        <v>92.9</v>
      </c>
      <c r="Y93" s="16">
        <v>2.76</v>
      </c>
    </row>
    <row r="94" spans="1:25" x14ac:dyDescent="0.55000000000000004">
      <c r="A94" s="24">
        <v>21910263301</v>
      </c>
      <c r="B94" s="15" t="s">
        <v>232</v>
      </c>
      <c r="C94" s="14">
        <v>63201</v>
      </c>
      <c r="D94" s="75" t="s">
        <v>346</v>
      </c>
      <c r="E94" s="24">
        <v>757</v>
      </c>
      <c r="F94" s="15" t="s">
        <v>298</v>
      </c>
      <c r="G94" s="75" t="s">
        <v>305</v>
      </c>
      <c r="H94" s="75" t="s">
        <v>348</v>
      </c>
      <c r="I94" s="75">
        <v>25</v>
      </c>
      <c r="J94" s="26">
        <v>41263</v>
      </c>
      <c r="K94" s="26">
        <v>41284</v>
      </c>
      <c r="L94" s="25">
        <v>4</v>
      </c>
      <c r="M94" s="15" t="s">
        <v>358</v>
      </c>
      <c r="N94" s="15" t="s">
        <v>358</v>
      </c>
      <c r="O94" s="15" t="s">
        <v>358</v>
      </c>
      <c r="P94" s="15" t="s">
        <v>358</v>
      </c>
      <c r="Q94" s="1">
        <v>52.4</v>
      </c>
      <c r="R94" s="1">
        <v>216</v>
      </c>
      <c r="S94" s="100" t="s">
        <v>395</v>
      </c>
      <c r="T94" s="14" t="s">
        <v>412</v>
      </c>
      <c r="U94" s="16">
        <v>8.1999999999999993</v>
      </c>
      <c r="V94" s="16">
        <v>92.3</v>
      </c>
      <c r="W94" s="16">
        <v>88.5</v>
      </c>
      <c r="X94" s="16">
        <v>91.7</v>
      </c>
      <c r="Y94" s="16">
        <v>0.56000000000000005</v>
      </c>
    </row>
    <row r="95" spans="1:25" x14ac:dyDescent="0.55000000000000004">
      <c r="A95" s="24">
        <v>21910264701</v>
      </c>
      <c r="B95" s="15" t="s">
        <v>233</v>
      </c>
      <c r="C95" s="14">
        <v>63801</v>
      </c>
      <c r="D95" s="90" t="s">
        <v>346</v>
      </c>
      <c r="E95" s="24">
        <v>766</v>
      </c>
      <c r="F95" s="15" t="s">
        <v>297</v>
      </c>
      <c r="G95" s="75" t="s">
        <v>305</v>
      </c>
      <c r="H95" s="90" t="s">
        <v>348</v>
      </c>
      <c r="I95" s="90">
        <v>25</v>
      </c>
      <c r="J95" s="26">
        <v>41263</v>
      </c>
      <c r="K95" s="26">
        <v>41284</v>
      </c>
      <c r="L95" s="25">
        <v>4</v>
      </c>
      <c r="M95" s="15" t="s">
        <v>358</v>
      </c>
      <c r="N95" s="15" t="s">
        <v>358</v>
      </c>
      <c r="O95" s="15" t="s">
        <v>358</v>
      </c>
      <c r="P95" s="15" t="s">
        <v>358</v>
      </c>
      <c r="Q95" s="1">
        <v>55.2</v>
      </c>
      <c r="R95" s="1">
        <v>288.39999999999998</v>
      </c>
      <c r="S95" s="100" t="s">
        <v>395</v>
      </c>
      <c r="T95" s="14" t="s">
        <v>413</v>
      </c>
      <c r="U95" s="16">
        <v>9.9</v>
      </c>
      <c r="V95" s="16">
        <v>92.4</v>
      </c>
      <c r="W95" s="16">
        <v>88</v>
      </c>
      <c r="X95" s="16">
        <v>91.1</v>
      </c>
      <c r="Y95" s="16">
        <v>0.51</v>
      </c>
    </row>
    <row r="96" spans="1:25" x14ac:dyDescent="0.55000000000000004">
      <c r="A96" s="24">
        <v>21910263501</v>
      </c>
      <c r="B96" s="15" t="s">
        <v>97</v>
      </c>
      <c r="C96" s="14">
        <v>65101</v>
      </c>
      <c r="D96" s="90" t="s">
        <v>346</v>
      </c>
      <c r="E96" s="24">
        <v>879</v>
      </c>
      <c r="F96" s="15" t="s">
        <v>298</v>
      </c>
      <c r="G96" s="75" t="s">
        <v>305</v>
      </c>
      <c r="H96" s="90" t="s">
        <v>348</v>
      </c>
      <c r="I96" s="90">
        <v>25</v>
      </c>
      <c r="J96" s="26">
        <v>41289</v>
      </c>
      <c r="K96" s="26">
        <v>41310</v>
      </c>
      <c r="L96" s="25">
        <v>5</v>
      </c>
      <c r="M96" s="15" t="s">
        <v>358</v>
      </c>
      <c r="N96" s="15" t="s">
        <v>358</v>
      </c>
      <c r="O96" s="15" t="s">
        <v>358</v>
      </c>
      <c r="P96" s="15" t="s">
        <v>358</v>
      </c>
      <c r="Q96" s="1">
        <v>51.4</v>
      </c>
      <c r="R96" s="28">
        <v>392.6</v>
      </c>
      <c r="S96" s="100" t="s">
        <v>396</v>
      </c>
      <c r="T96" s="14" t="s">
        <v>112</v>
      </c>
      <c r="U96" s="16">
        <v>9.91</v>
      </c>
      <c r="V96" s="16">
        <v>93.3</v>
      </c>
      <c r="W96" s="16">
        <v>85.9</v>
      </c>
      <c r="X96" s="16">
        <v>90.8</v>
      </c>
      <c r="Y96" s="16">
        <v>1.17</v>
      </c>
    </row>
    <row r="97" spans="1:25" x14ac:dyDescent="0.55000000000000004">
      <c r="A97" s="24">
        <v>21910263201</v>
      </c>
      <c r="B97" s="15" t="s">
        <v>1</v>
      </c>
      <c r="C97" s="14">
        <v>66401</v>
      </c>
      <c r="D97" s="90" t="s">
        <v>346</v>
      </c>
      <c r="E97" s="24">
        <v>520</v>
      </c>
      <c r="F97" s="15" t="s">
        <v>298</v>
      </c>
      <c r="G97" s="75" t="s">
        <v>305</v>
      </c>
      <c r="H97" s="75" t="s">
        <v>348</v>
      </c>
      <c r="I97" s="90">
        <v>25</v>
      </c>
      <c r="J97" s="26">
        <v>41234</v>
      </c>
      <c r="K97" s="26">
        <v>41255</v>
      </c>
      <c r="L97" s="25">
        <v>3</v>
      </c>
      <c r="M97" s="15" t="s">
        <v>358</v>
      </c>
      <c r="N97" s="15" t="s">
        <v>358</v>
      </c>
      <c r="O97" s="15" t="s">
        <v>358</v>
      </c>
      <c r="P97" s="15" t="s">
        <v>358</v>
      </c>
      <c r="Q97" s="1">
        <v>43.1</v>
      </c>
      <c r="R97" s="1">
        <v>220</v>
      </c>
      <c r="S97" s="100" t="s">
        <v>398</v>
      </c>
      <c r="T97" s="14" t="s">
        <v>81</v>
      </c>
      <c r="U97" s="16">
        <v>6.83</v>
      </c>
      <c r="V97" s="16">
        <v>96.5</v>
      </c>
      <c r="W97" s="16">
        <v>91</v>
      </c>
      <c r="X97" s="16">
        <v>94.9</v>
      </c>
      <c r="Y97" s="16">
        <v>0.38</v>
      </c>
    </row>
    <row r="98" spans="1:25" x14ac:dyDescent="0.55000000000000004">
      <c r="A98" s="24">
        <v>21910263701</v>
      </c>
      <c r="B98" s="15" t="s">
        <v>22</v>
      </c>
      <c r="C98" s="14">
        <v>68201</v>
      </c>
      <c r="D98" s="90" t="s">
        <v>346</v>
      </c>
      <c r="E98" s="24">
        <v>888</v>
      </c>
      <c r="F98" s="15" t="s">
        <v>298</v>
      </c>
      <c r="G98" s="75" t="s">
        <v>305</v>
      </c>
      <c r="H98" s="75" t="s">
        <v>348</v>
      </c>
      <c r="I98" s="90">
        <v>25</v>
      </c>
      <c r="J98" s="26">
        <v>41290</v>
      </c>
      <c r="K98" s="26">
        <v>41311</v>
      </c>
      <c r="L98" s="25">
        <v>5</v>
      </c>
      <c r="M98" s="15" t="s">
        <v>358</v>
      </c>
      <c r="N98" s="15" t="s">
        <v>358</v>
      </c>
      <c r="O98" s="15" t="s">
        <v>358</v>
      </c>
      <c r="P98" s="15" t="s">
        <v>358</v>
      </c>
      <c r="Q98" s="1">
        <v>62.8</v>
      </c>
      <c r="R98" s="1">
        <v>443.9</v>
      </c>
      <c r="S98" s="100" t="s">
        <v>396</v>
      </c>
      <c r="T98" s="14" t="s">
        <v>10</v>
      </c>
      <c r="U98" s="16">
        <v>9.26</v>
      </c>
      <c r="V98" s="16">
        <v>94.4</v>
      </c>
      <c r="W98" s="16">
        <v>89</v>
      </c>
      <c r="X98" s="16">
        <v>92.2</v>
      </c>
      <c r="Y98" s="16">
        <v>0.69</v>
      </c>
    </row>
    <row r="99" spans="1:25" x14ac:dyDescent="0.55000000000000004">
      <c r="A99" s="24">
        <v>21910264201</v>
      </c>
      <c r="B99" s="15" t="s">
        <v>41</v>
      </c>
      <c r="C99" s="14">
        <v>70101</v>
      </c>
      <c r="D99" s="90" t="s">
        <v>346</v>
      </c>
      <c r="E99" s="24">
        <v>517</v>
      </c>
      <c r="F99" s="15" t="s">
        <v>297</v>
      </c>
      <c r="G99" s="75" t="s">
        <v>305</v>
      </c>
      <c r="H99" s="75" t="s">
        <v>348</v>
      </c>
      <c r="I99" s="90">
        <v>25</v>
      </c>
      <c r="J99" s="26">
        <v>41233</v>
      </c>
      <c r="K99" s="26">
        <v>41254</v>
      </c>
      <c r="L99" s="25">
        <v>3</v>
      </c>
      <c r="M99" s="15" t="s">
        <v>358</v>
      </c>
      <c r="N99" s="15" t="s">
        <v>358</v>
      </c>
      <c r="O99" s="15" t="s">
        <v>358</v>
      </c>
      <c r="P99" s="15" t="s">
        <v>358</v>
      </c>
      <c r="Q99" s="1">
        <v>48.7</v>
      </c>
      <c r="R99" s="1">
        <v>269</v>
      </c>
      <c r="S99" s="100" t="s">
        <v>398</v>
      </c>
      <c r="T99" s="14" t="s">
        <v>149</v>
      </c>
      <c r="U99" s="16">
        <v>6.07</v>
      </c>
      <c r="V99" s="16">
        <v>96.4</v>
      </c>
      <c r="W99" s="16">
        <v>91.1</v>
      </c>
      <c r="X99" s="16">
        <v>95</v>
      </c>
      <c r="Y99" s="16">
        <v>0.32</v>
      </c>
    </row>
    <row r="100" spans="1:25" x14ac:dyDescent="0.55000000000000004">
      <c r="A100" s="24">
        <v>21910263401</v>
      </c>
      <c r="B100" s="15" t="s">
        <v>174</v>
      </c>
      <c r="C100" s="14">
        <v>72301</v>
      </c>
      <c r="D100" s="90" t="s">
        <v>346</v>
      </c>
      <c r="E100" s="24">
        <v>874</v>
      </c>
      <c r="F100" s="15" t="s">
        <v>298</v>
      </c>
      <c r="G100" s="75" t="s">
        <v>305</v>
      </c>
      <c r="H100" s="75" t="s">
        <v>348</v>
      </c>
      <c r="I100" s="90">
        <v>25</v>
      </c>
      <c r="J100" s="26">
        <v>41289</v>
      </c>
      <c r="K100" s="26">
        <v>41310</v>
      </c>
      <c r="L100" s="25">
        <v>5</v>
      </c>
      <c r="M100" s="15" t="s">
        <v>358</v>
      </c>
      <c r="N100" s="15" t="s">
        <v>358</v>
      </c>
      <c r="O100" s="15" t="s">
        <v>358</v>
      </c>
      <c r="P100" s="15" t="s">
        <v>358</v>
      </c>
      <c r="Q100" s="1">
        <v>63.9</v>
      </c>
      <c r="R100" s="1">
        <v>285.7</v>
      </c>
      <c r="S100" s="100" t="s">
        <v>396</v>
      </c>
      <c r="T100" s="14" t="s">
        <v>117</v>
      </c>
      <c r="U100" s="16">
        <v>12.6</v>
      </c>
      <c r="V100" s="16">
        <v>87.9</v>
      </c>
      <c r="W100" s="16">
        <v>80.099999999999994</v>
      </c>
      <c r="X100" s="16">
        <v>87.1</v>
      </c>
      <c r="Y100" s="16">
        <v>1.2</v>
      </c>
    </row>
    <row r="101" spans="1:25" x14ac:dyDescent="0.55000000000000004">
      <c r="A101" s="24">
        <v>21910264401</v>
      </c>
      <c r="B101" s="15" t="s">
        <v>123</v>
      </c>
      <c r="C101" s="14">
        <v>73101</v>
      </c>
      <c r="D101" s="75" t="s">
        <v>346</v>
      </c>
      <c r="E101" s="24">
        <v>526</v>
      </c>
      <c r="F101" s="15" t="s">
        <v>297</v>
      </c>
      <c r="G101" s="75" t="s">
        <v>305</v>
      </c>
      <c r="H101" s="75" t="s">
        <v>348</v>
      </c>
      <c r="I101" s="75">
        <v>25</v>
      </c>
      <c r="J101" s="26">
        <v>41233</v>
      </c>
      <c r="K101" s="26">
        <v>41254</v>
      </c>
      <c r="L101" s="25">
        <v>3</v>
      </c>
      <c r="M101" s="15" t="s">
        <v>358</v>
      </c>
      <c r="N101" s="15" t="s">
        <v>358</v>
      </c>
      <c r="O101" s="15" t="s">
        <v>358</v>
      </c>
      <c r="P101" s="15" t="s">
        <v>358</v>
      </c>
      <c r="Q101" s="1">
        <v>50.1</v>
      </c>
      <c r="R101" s="1">
        <v>211</v>
      </c>
      <c r="S101" s="100" t="s">
        <v>398</v>
      </c>
      <c r="T101" s="14" t="s">
        <v>70</v>
      </c>
      <c r="U101" s="16">
        <v>10.199999999999999</v>
      </c>
      <c r="V101" s="16">
        <v>94.5</v>
      </c>
      <c r="W101" s="16">
        <v>86.2</v>
      </c>
      <c r="X101" s="16">
        <v>91.9</v>
      </c>
      <c r="Y101" s="16">
        <v>0.55000000000000004</v>
      </c>
    </row>
    <row r="102" spans="1:25" x14ac:dyDescent="0.55000000000000004">
      <c r="A102" s="24">
        <v>21910264601</v>
      </c>
      <c r="B102" s="15" t="s">
        <v>84</v>
      </c>
      <c r="C102" s="14">
        <v>73201</v>
      </c>
      <c r="D102" s="75" t="s">
        <v>346</v>
      </c>
      <c r="E102" s="24">
        <v>762</v>
      </c>
      <c r="F102" s="15" t="s">
        <v>297</v>
      </c>
      <c r="G102" s="75" t="s">
        <v>305</v>
      </c>
      <c r="H102" s="75" t="s">
        <v>348</v>
      </c>
      <c r="I102" s="75">
        <v>25</v>
      </c>
      <c r="J102" s="26">
        <v>41261</v>
      </c>
      <c r="K102" s="26">
        <v>41282</v>
      </c>
      <c r="L102" s="25">
        <v>4</v>
      </c>
      <c r="M102" s="15" t="s">
        <v>358</v>
      </c>
      <c r="N102" s="15" t="s">
        <v>358</v>
      </c>
      <c r="O102" s="15" t="s">
        <v>358</v>
      </c>
      <c r="P102" s="15" t="s">
        <v>358</v>
      </c>
      <c r="Q102" s="1">
        <v>57.8</v>
      </c>
      <c r="R102" s="1">
        <v>247</v>
      </c>
      <c r="S102" s="100" t="s">
        <v>395</v>
      </c>
      <c r="T102" s="14" t="s">
        <v>414</v>
      </c>
      <c r="U102" s="16">
        <v>7.1999999999999995E-2</v>
      </c>
      <c r="V102" s="16">
        <v>8.2000000000000003E-2</v>
      </c>
      <c r="W102" s="16">
        <v>0.08</v>
      </c>
      <c r="X102" s="16">
        <v>0.1</v>
      </c>
      <c r="Y102" s="16">
        <v>0.1</v>
      </c>
    </row>
    <row r="103" spans="1:25" x14ac:dyDescent="0.55000000000000004">
      <c r="A103" s="24">
        <v>21910264101</v>
      </c>
      <c r="B103" s="15" t="s">
        <v>159</v>
      </c>
      <c r="C103" s="14">
        <v>74401</v>
      </c>
      <c r="D103" s="75" t="s">
        <v>346</v>
      </c>
      <c r="E103" s="24">
        <v>528</v>
      </c>
      <c r="F103" s="15" t="s">
        <v>297</v>
      </c>
      <c r="G103" s="75" t="s">
        <v>305</v>
      </c>
      <c r="H103" s="75" t="s">
        <v>348</v>
      </c>
      <c r="I103" s="90">
        <v>25</v>
      </c>
      <c r="J103" s="26">
        <v>41232</v>
      </c>
      <c r="K103" s="26">
        <v>41253</v>
      </c>
      <c r="L103" s="25">
        <v>3</v>
      </c>
      <c r="M103" s="15" t="s">
        <v>358</v>
      </c>
      <c r="N103" s="15" t="s">
        <v>358</v>
      </c>
      <c r="O103" s="15" t="s">
        <v>358</v>
      </c>
      <c r="P103" s="15" t="s">
        <v>358</v>
      </c>
      <c r="Q103" s="1">
        <v>45.5</v>
      </c>
      <c r="R103" s="1">
        <v>336.3</v>
      </c>
      <c r="S103" s="100" t="s">
        <v>398</v>
      </c>
      <c r="T103" s="14" t="s">
        <v>63</v>
      </c>
      <c r="U103" s="16">
        <v>8.68</v>
      </c>
      <c r="V103" s="16">
        <v>95.2</v>
      </c>
      <c r="W103" s="16">
        <v>87.8</v>
      </c>
      <c r="X103" s="16">
        <v>92.5</v>
      </c>
      <c r="Y103" s="16">
        <v>0.51</v>
      </c>
    </row>
    <row r="104" spans="1:25" x14ac:dyDescent="0.55000000000000004">
      <c r="A104" s="24">
        <v>21910264001</v>
      </c>
      <c r="B104" s="15" t="s">
        <v>208</v>
      </c>
      <c r="C104" s="14">
        <v>80601</v>
      </c>
      <c r="D104" s="75" t="s">
        <v>346</v>
      </c>
      <c r="E104" s="24">
        <v>288</v>
      </c>
      <c r="F104" s="15" t="s">
        <v>297</v>
      </c>
      <c r="G104" s="75" t="s">
        <v>305</v>
      </c>
      <c r="H104" s="75" t="s">
        <v>348</v>
      </c>
      <c r="I104" s="75">
        <v>25</v>
      </c>
      <c r="J104" s="26">
        <v>41206</v>
      </c>
      <c r="K104" s="26">
        <v>41227</v>
      </c>
      <c r="L104" s="25">
        <v>2</v>
      </c>
      <c r="M104" s="15" t="s">
        <v>358</v>
      </c>
      <c r="N104" s="15" t="s">
        <v>358</v>
      </c>
      <c r="O104" s="15" t="s">
        <v>358</v>
      </c>
      <c r="P104" s="15" t="s">
        <v>358</v>
      </c>
      <c r="Q104" s="1">
        <v>54.4</v>
      </c>
      <c r="R104" s="1">
        <v>424.4</v>
      </c>
      <c r="S104" s="100" t="s">
        <v>397</v>
      </c>
      <c r="T104" s="14" t="s">
        <v>243</v>
      </c>
      <c r="U104" s="16">
        <v>9.75</v>
      </c>
      <c r="V104" s="16">
        <v>93.5</v>
      </c>
      <c r="W104" s="16">
        <v>88.8</v>
      </c>
      <c r="X104" s="16">
        <v>93.3</v>
      </c>
      <c r="Y104" s="16">
        <v>0.48</v>
      </c>
    </row>
    <row r="105" spans="1:25" x14ac:dyDescent="0.55000000000000004">
      <c r="A105" s="24">
        <v>21910265101</v>
      </c>
      <c r="B105" s="15" t="s">
        <v>105</v>
      </c>
      <c r="C105" s="14">
        <v>59201</v>
      </c>
      <c r="D105" s="75" t="s">
        <v>346</v>
      </c>
      <c r="E105" s="24">
        <v>546</v>
      </c>
      <c r="F105" s="15" t="s">
        <v>298</v>
      </c>
      <c r="G105" s="75" t="s">
        <v>305</v>
      </c>
      <c r="H105" s="75" t="s">
        <v>348</v>
      </c>
      <c r="I105" s="75">
        <v>250</v>
      </c>
      <c r="J105" s="26">
        <v>41232</v>
      </c>
      <c r="K105" s="26">
        <v>41253</v>
      </c>
      <c r="L105" s="25">
        <v>3</v>
      </c>
      <c r="M105" s="15" t="s">
        <v>358</v>
      </c>
      <c r="N105" s="15" t="s">
        <v>358</v>
      </c>
      <c r="O105" s="15" t="s">
        <v>358</v>
      </c>
      <c r="P105" s="15" t="s">
        <v>358</v>
      </c>
      <c r="Q105" s="1">
        <v>50.5</v>
      </c>
      <c r="R105" s="1">
        <v>244.4</v>
      </c>
      <c r="S105" s="100" t="s">
        <v>398</v>
      </c>
      <c r="T105" s="14" t="s">
        <v>107</v>
      </c>
      <c r="U105" s="16">
        <v>6.76</v>
      </c>
      <c r="V105" s="16">
        <v>95.6</v>
      </c>
      <c r="W105" s="16">
        <v>89.8</v>
      </c>
      <c r="X105" s="16">
        <v>94</v>
      </c>
      <c r="Y105" s="16">
        <v>0.37</v>
      </c>
    </row>
    <row r="106" spans="1:25" x14ac:dyDescent="0.55000000000000004">
      <c r="A106" s="24">
        <v>21910266701</v>
      </c>
      <c r="B106" s="15" t="s">
        <v>21</v>
      </c>
      <c r="C106" s="14">
        <v>60001</v>
      </c>
      <c r="D106" s="75" t="s">
        <v>346</v>
      </c>
      <c r="E106" s="24">
        <v>895</v>
      </c>
      <c r="F106" s="15" t="s">
        <v>297</v>
      </c>
      <c r="G106" s="75" t="s">
        <v>305</v>
      </c>
      <c r="H106" s="75" t="s">
        <v>348</v>
      </c>
      <c r="I106" s="75">
        <v>250</v>
      </c>
      <c r="J106" s="26">
        <v>41290</v>
      </c>
      <c r="K106" s="26">
        <v>41311</v>
      </c>
      <c r="L106" s="25">
        <v>5</v>
      </c>
      <c r="M106" s="15" t="s">
        <v>358</v>
      </c>
      <c r="N106" s="15" t="s">
        <v>358</v>
      </c>
      <c r="O106" s="15" t="s">
        <v>358</v>
      </c>
      <c r="P106" s="15" t="s">
        <v>358</v>
      </c>
      <c r="Q106" s="1">
        <v>41.5</v>
      </c>
      <c r="R106" s="1">
        <v>335.4</v>
      </c>
      <c r="S106" s="100" t="s">
        <v>396</v>
      </c>
      <c r="T106" s="14" t="s">
        <v>9</v>
      </c>
      <c r="U106" s="16">
        <v>7.5</v>
      </c>
      <c r="V106" s="16">
        <v>94.3</v>
      </c>
      <c r="W106" s="16">
        <v>89.7</v>
      </c>
      <c r="X106" s="16">
        <v>93.6</v>
      </c>
      <c r="Y106" s="16">
        <v>0.52</v>
      </c>
    </row>
    <row r="107" spans="1:25" x14ac:dyDescent="0.55000000000000004">
      <c r="A107" s="24">
        <v>21910265501</v>
      </c>
      <c r="B107" s="15" t="s">
        <v>92</v>
      </c>
      <c r="C107" s="14">
        <v>60201</v>
      </c>
      <c r="D107" s="75" t="s">
        <v>346</v>
      </c>
      <c r="E107" s="24">
        <v>909</v>
      </c>
      <c r="F107" s="15" t="s">
        <v>298</v>
      </c>
      <c r="G107" s="75" t="s">
        <v>305</v>
      </c>
      <c r="H107" s="75" t="s">
        <v>348</v>
      </c>
      <c r="I107" s="75">
        <v>250</v>
      </c>
      <c r="J107" s="26">
        <v>41289</v>
      </c>
      <c r="K107" s="26">
        <v>41310</v>
      </c>
      <c r="L107" s="25">
        <v>5</v>
      </c>
      <c r="M107" s="15" t="s">
        <v>358</v>
      </c>
      <c r="N107" s="15" t="s">
        <v>358</v>
      </c>
      <c r="O107" s="15" t="s">
        <v>358</v>
      </c>
      <c r="P107" s="15" t="s">
        <v>358</v>
      </c>
      <c r="Q107" s="1">
        <v>48.8</v>
      </c>
      <c r="R107" s="1">
        <v>245</v>
      </c>
      <c r="S107" s="100" t="s">
        <v>396</v>
      </c>
      <c r="T107" s="14" t="s">
        <v>195</v>
      </c>
      <c r="U107" s="16">
        <v>12.3</v>
      </c>
      <c r="V107" s="16">
        <v>92.3</v>
      </c>
      <c r="W107" s="16">
        <v>72.099999999999994</v>
      </c>
      <c r="X107" s="16">
        <v>88.8</v>
      </c>
      <c r="Y107" s="16">
        <v>1.22</v>
      </c>
    </row>
    <row r="108" spans="1:25" x14ac:dyDescent="0.55000000000000004">
      <c r="A108" s="24">
        <v>21910265301</v>
      </c>
      <c r="B108" s="15" t="s">
        <v>142</v>
      </c>
      <c r="C108" s="14">
        <v>60401</v>
      </c>
      <c r="D108" s="75" t="s">
        <v>346</v>
      </c>
      <c r="E108" s="24">
        <v>894</v>
      </c>
      <c r="F108" s="15" t="s">
        <v>298</v>
      </c>
      <c r="G108" s="75" t="s">
        <v>305</v>
      </c>
      <c r="H108" s="75" t="s">
        <v>348</v>
      </c>
      <c r="I108" s="75">
        <v>250</v>
      </c>
      <c r="J108" s="26">
        <v>41288</v>
      </c>
      <c r="K108" s="26">
        <v>41309</v>
      </c>
      <c r="L108" s="25">
        <v>5</v>
      </c>
      <c r="M108" s="15" t="s">
        <v>358</v>
      </c>
      <c r="N108" s="15" t="s">
        <v>358</v>
      </c>
      <c r="O108" s="15" t="s">
        <v>358</v>
      </c>
      <c r="P108" s="15" t="s">
        <v>358</v>
      </c>
      <c r="Q108" s="1">
        <v>49.4</v>
      </c>
      <c r="R108" s="1">
        <v>256.60000000000002</v>
      </c>
      <c r="S108" s="100" t="s">
        <v>396</v>
      </c>
      <c r="T108" s="14" t="s">
        <v>14</v>
      </c>
      <c r="U108" s="16">
        <v>10.6</v>
      </c>
      <c r="V108" s="16">
        <v>93.1</v>
      </c>
      <c r="W108" s="16">
        <v>86.4</v>
      </c>
      <c r="X108" s="16">
        <v>90.4</v>
      </c>
      <c r="Y108" s="16">
        <v>0.65</v>
      </c>
    </row>
    <row r="109" spans="1:25" x14ac:dyDescent="0.55000000000000004">
      <c r="A109" s="24">
        <v>21910265201</v>
      </c>
      <c r="B109" s="15" t="s">
        <v>3</v>
      </c>
      <c r="C109" s="14">
        <v>62201</v>
      </c>
      <c r="D109" s="75" t="s">
        <v>346</v>
      </c>
      <c r="E109" s="24">
        <v>771</v>
      </c>
      <c r="F109" s="15" t="s">
        <v>298</v>
      </c>
      <c r="G109" s="75" t="s">
        <v>305</v>
      </c>
      <c r="H109" s="75" t="s">
        <v>348</v>
      </c>
      <c r="I109" s="75">
        <v>250</v>
      </c>
      <c r="J109" s="26">
        <v>41262</v>
      </c>
      <c r="K109" s="26">
        <v>41283</v>
      </c>
      <c r="L109" s="25">
        <v>4</v>
      </c>
      <c r="M109" s="15" t="s">
        <v>358</v>
      </c>
      <c r="N109" s="15" t="s">
        <v>358</v>
      </c>
      <c r="O109" s="15" t="s">
        <v>358</v>
      </c>
      <c r="P109" s="15" t="s">
        <v>358</v>
      </c>
      <c r="Q109" s="1">
        <v>29.3</v>
      </c>
      <c r="R109" s="1">
        <v>152.30000000000001</v>
      </c>
      <c r="S109" s="100" t="s">
        <v>395</v>
      </c>
      <c r="T109" s="14" t="s">
        <v>415</v>
      </c>
      <c r="U109" s="16">
        <v>8.32</v>
      </c>
      <c r="V109" s="16">
        <v>92.5</v>
      </c>
      <c r="W109" s="16">
        <v>88</v>
      </c>
      <c r="X109" s="16">
        <v>89.9</v>
      </c>
      <c r="Y109" s="16">
        <v>0.38</v>
      </c>
    </row>
    <row r="110" spans="1:25" x14ac:dyDescent="0.55000000000000004">
      <c r="A110" s="24">
        <v>21910266601</v>
      </c>
      <c r="B110" s="15" t="s">
        <v>94</v>
      </c>
      <c r="C110" s="14">
        <v>62701</v>
      </c>
      <c r="D110" s="75" t="s">
        <v>346</v>
      </c>
      <c r="E110" s="24">
        <v>900</v>
      </c>
      <c r="F110" s="15" t="s">
        <v>297</v>
      </c>
      <c r="G110" s="75" t="s">
        <v>305</v>
      </c>
      <c r="H110" s="75" t="s">
        <v>348</v>
      </c>
      <c r="I110" s="75">
        <v>250</v>
      </c>
      <c r="J110" s="26">
        <v>41289</v>
      </c>
      <c r="K110" s="26">
        <v>41310</v>
      </c>
      <c r="L110" s="25">
        <v>5</v>
      </c>
      <c r="M110" s="15" t="s">
        <v>358</v>
      </c>
      <c r="N110" s="15" t="s">
        <v>358</v>
      </c>
      <c r="O110" s="15" t="s">
        <v>358</v>
      </c>
      <c r="P110" s="15" t="s">
        <v>358</v>
      </c>
      <c r="Q110" s="29">
        <v>47.3</v>
      </c>
      <c r="R110" s="1">
        <v>381.2</v>
      </c>
      <c r="S110" s="100" t="s">
        <v>396</v>
      </c>
      <c r="T110" s="14" t="s">
        <v>61</v>
      </c>
      <c r="U110" s="16">
        <v>10.6</v>
      </c>
      <c r="V110" s="16">
        <v>90.4</v>
      </c>
      <c r="W110" s="16">
        <v>80.900000000000006</v>
      </c>
      <c r="X110" s="16">
        <v>89.3</v>
      </c>
      <c r="Y110" s="16">
        <v>1.26</v>
      </c>
    </row>
    <row r="111" spans="1:25" x14ac:dyDescent="0.55000000000000004">
      <c r="A111" s="24">
        <v>21910264901</v>
      </c>
      <c r="B111" s="15" t="s">
        <v>275</v>
      </c>
      <c r="C111" s="14">
        <v>64901</v>
      </c>
      <c r="D111" s="75" t="s">
        <v>346</v>
      </c>
      <c r="E111" s="24">
        <v>62</v>
      </c>
      <c r="F111" s="15" t="s">
        <v>298</v>
      </c>
      <c r="G111" s="75" t="s">
        <v>305</v>
      </c>
      <c r="H111" s="75" t="s">
        <v>348</v>
      </c>
      <c r="I111" s="75">
        <v>250</v>
      </c>
      <c r="J111" s="26">
        <v>41176</v>
      </c>
      <c r="K111" s="26">
        <v>41197</v>
      </c>
      <c r="L111" s="25">
        <v>1</v>
      </c>
      <c r="M111" s="15">
        <v>0</v>
      </c>
      <c r="N111" s="15">
        <v>16</v>
      </c>
      <c r="O111" s="15">
        <v>0</v>
      </c>
      <c r="P111" s="15">
        <v>10</v>
      </c>
      <c r="Q111" s="1">
        <v>47.9</v>
      </c>
      <c r="R111" s="1">
        <v>217.1</v>
      </c>
      <c r="S111" s="100" t="s">
        <v>394</v>
      </c>
      <c r="T111" s="14" t="s">
        <v>258</v>
      </c>
      <c r="U111" s="16">
        <v>8.08</v>
      </c>
      <c r="V111" s="16">
        <v>94.5</v>
      </c>
      <c r="W111" s="16">
        <v>92.6</v>
      </c>
      <c r="X111" s="16">
        <v>93.9</v>
      </c>
      <c r="Y111" s="16">
        <v>0.51</v>
      </c>
    </row>
    <row r="112" spans="1:25" x14ac:dyDescent="0.55000000000000004">
      <c r="A112" s="24">
        <v>21910265701</v>
      </c>
      <c r="B112" s="15" t="s">
        <v>239</v>
      </c>
      <c r="C112" s="14">
        <v>65301</v>
      </c>
      <c r="D112" s="75" t="s">
        <v>346</v>
      </c>
      <c r="E112" s="24">
        <v>902</v>
      </c>
      <c r="F112" s="15" t="s">
        <v>298</v>
      </c>
      <c r="G112" s="75" t="s">
        <v>305</v>
      </c>
      <c r="H112" s="75" t="s">
        <v>348</v>
      </c>
      <c r="I112" s="90">
        <v>250</v>
      </c>
      <c r="J112" s="26">
        <v>41290</v>
      </c>
      <c r="K112" s="26">
        <v>41311</v>
      </c>
      <c r="L112" s="25">
        <v>5</v>
      </c>
      <c r="M112" s="15" t="s">
        <v>358</v>
      </c>
      <c r="N112" s="15" t="s">
        <v>358</v>
      </c>
      <c r="O112" s="15" t="s">
        <v>358</v>
      </c>
      <c r="P112" s="15" t="s">
        <v>358</v>
      </c>
      <c r="Q112" s="1">
        <v>47.9</v>
      </c>
      <c r="R112" s="1">
        <v>331.4</v>
      </c>
      <c r="S112" s="100" t="s">
        <v>396</v>
      </c>
      <c r="T112" s="14" t="s">
        <v>256</v>
      </c>
      <c r="U112" s="16">
        <v>8.7200000000000006</v>
      </c>
      <c r="V112" s="16">
        <v>94.7</v>
      </c>
      <c r="W112" s="16">
        <v>88.9</v>
      </c>
      <c r="X112" s="16">
        <v>92.6</v>
      </c>
      <c r="Y112" s="16">
        <v>0.75</v>
      </c>
    </row>
    <row r="113" spans="1:26" x14ac:dyDescent="0.55000000000000004">
      <c r="A113" s="24">
        <v>21910265901</v>
      </c>
      <c r="B113" s="15" t="s">
        <v>283</v>
      </c>
      <c r="C113" s="14">
        <v>65901</v>
      </c>
      <c r="D113" s="75" t="s">
        <v>346</v>
      </c>
      <c r="E113" s="24">
        <v>57</v>
      </c>
      <c r="F113" s="15" t="s">
        <v>297</v>
      </c>
      <c r="G113" s="75" t="s">
        <v>305</v>
      </c>
      <c r="H113" s="75" t="s">
        <v>348</v>
      </c>
      <c r="I113" s="75">
        <v>250</v>
      </c>
      <c r="J113" s="26">
        <v>41177</v>
      </c>
      <c r="K113" s="26">
        <v>41198</v>
      </c>
      <c r="L113" s="25">
        <v>1</v>
      </c>
      <c r="M113" s="15">
        <v>0</v>
      </c>
      <c r="N113" s="15">
        <v>16</v>
      </c>
      <c r="O113" s="15">
        <v>0</v>
      </c>
      <c r="P113" s="15">
        <v>9</v>
      </c>
      <c r="Q113" s="1">
        <v>41.1</v>
      </c>
      <c r="R113" s="1">
        <v>158.30000000000001</v>
      </c>
      <c r="S113" s="100" t="s">
        <v>394</v>
      </c>
      <c r="T113" s="14" t="s">
        <v>266</v>
      </c>
      <c r="U113" s="16">
        <v>8.49</v>
      </c>
      <c r="V113" s="16">
        <v>9.7100000000000009</v>
      </c>
      <c r="W113" s="16">
        <v>11.4</v>
      </c>
      <c r="X113" s="16">
        <v>7.45</v>
      </c>
      <c r="Y113" s="16">
        <v>11.6</v>
      </c>
    </row>
    <row r="114" spans="1:26" x14ac:dyDescent="0.55000000000000004">
      <c r="A114" s="24">
        <v>21910266301</v>
      </c>
      <c r="B114" s="15" t="s">
        <v>0</v>
      </c>
      <c r="C114" s="14">
        <v>66001</v>
      </c>
      <c r="D114" s="75" t="s">
        <v>346</v>
      </c>
      <c r="E114" s="24">
        <v>542</v>
      </c>
      <c r="F114" s="15" t="s">
        <v>297</v>
      </c>
      <c r="G114" s="75" t="s">
        <v>305</v>
      </c>
      <c r="H114" s="75" t="s">
        <v>348</v>
      </c>
      <c r="I114" s="75">
        <v>250</v>
      </c>
      <c r="J114" s="26">
        <v>41234</v>
      </c>
      <c r="K114" s="26">
        <v>41255</v>
      </c>
      <c r="L114" s="25">
        <v>3</v>
      </c>
      <c r="M114" s="15" t="s">
        <v>358</v>
      </c>
      <c r="N114" s="15" t="s">
        <v>358</v>
      </c>
      <c r="O114" s="15" t="s">
        <v>358</v>
      </c>
      <c r="P114" s="15" t="s">
        <v>358</v>
      </c>
      <c r="Q114" s="1">
        <v>41.1</v>
      </c>
      <c r="R114" s="1">
        <v>193.3</v>
      </c>
      <c r="S114" s="100" t="s">
        <v>398</v>
      </c>
      <c r="T114" s="14" t="s">
        <v>80</v>
      </c>
      <c r="U114" s="16">
        <v>7.14</v>
      </c>
      <c r="V114" s="16">
        <v>94.8</v>
      </c>
      <c r="W114" s="16">
        <v>88.6</v>
      </c>
      <c r="X114" s="16">
        <v>93.4</v>
      </c>
      <c r="Y114" s="16">
        <v>0.38</v>
      </c>
    </row>
    <row r="115" spans="1:26" x14ac:dyDescent="0.55000000000000004">
      <c r="A115" s="24">
        <v>21910265801</v>
      </c>
      <c r="B115" s="15" t="s">
        <v>104</v>
      </c>
      <c r="C115" s="14">
        <v>66101</v>
      </c>
      <c r="D115" s="75" t="s">
        <v>346</v>
      </c>
      <c r="E115" s="24">
        <v>908</v>
      </c>
      <c r="F115" s="15" t="s">
        <v>298</v>
      </c>
      <c r="G115" s="75" t="s">
        <v>305</v>
      </c>
      <c r="H115" s="75" t="s">
        <v>348</v>
      </c>
      <c r="I115" s="90">
        <v>250</v>
      </c>
      <c r="J115" s="26">
        <v>41291</v>
      </c>
      <c r="K115" s="26">
        <v>41312</v>
      </c>
      <c r="L115" s="25">
        <v>5</v>
      </c>
      <c r="M115" s="15" t="s">
        <v>358</v>
      </c>
      <c r="N115" s="15" t="s">
        <v>358</v>
      </c>
      <c r="O115" s="15" t="s">
        <v>358</v>
      </c>
      <c r="P115" s="15" t="s">
        <v>358</v>
      </c>
      <c r="Q115" s="1">
        <v>52.3</v>
      </c>
      <c r="R115" s="1">
        <v>282.7</v>
      </c>
      <c r="S115" s="100" t="s">
        <v>396</v>
      </c>
      <c r="T115" s="14" t="s">
        <v>67</v>
      </c>
      <c r="U115" s="16">
        <v>8.27</v>
      </c>
      <c r="V115" s="16">
        <v>93.9</v>
      </c>
      <c r="W115" s="16">
        <v>85.8</v>
      </c>
      <c r="X115" s="16">
        <v>91.4</v>
      </c>
      <c r="Y115" s="16">
        <v>0.55000000000000004</v>
      </c>
    </row>
    <row r="116" spans="1:26" x14ac:dyDescent="0.55000000000000004">
      <c r="A116" s="24">
        <v>21910265401</v>
      </c>
      <c r="B116" s="15" t="s">
        <v>99</v>
      </c>
      <c r="C116" s="14">
        <v>67801</v>
      </c>
      <c r="D116" s="75" t="s">
        <v>346</v>
      </c>
      <c r="E116" s="24">
        <v>905</v>
      </c>
      <c r="F116" s="15" t="s">
        <v>298</v>
      </c>
      <c r="G116" s="75" t="s">
        <v>305</v>
      </c>
      <c r="H116" s="75" t="s">
        <v>348</v>
      </c>
      <c r="I116" s="75">
        <v>250</v>
      </c>
      <c r="J116" s="26">
        <v>41289</v>
      </c>
      <c r="K116" s="26">
        <v>41310</v>
      </c>
      <c r="L116" s="25">
        <v>5</v>
      </c>
      <c r="M116" s="15" t="s">
        <v>358</v>
      </c>
      <c r="N116" s="15" t="s">
        <v>358</v>
      </c>
      <c r="O116" s="15" t="s">
        <v>358</v>
      </c>
      <c r="P116" s="15" t="s">
        <v>358</v>
      </c>
      <c r="Q116" s="1">
        <v>61.5</v>
      </c>
      <c r="R116" s="1">
        <v>362.3</v>
      </c>
      <c r="S116" s="100" t="s">
        <v>396</v>
      </c>
      <c r="T116" s="14" t="s">
        <v>114</v>
      </c>
      <c r="U116" s="16">
        <v>10.4</v>
      </c>
      <c r="V116" s="16">
        <v>92.7</v>
      </c>
      <c r="W116" s="16">
        <v>86.3</v>
      </c>
      <c r="X116" s="16">
        <v>91.7</v>
      </c>
      <c r="Y116" s="16">
        <v>1.31</v>
      </c>
    </row>
    <row r="117" spans="1:26" x14ac:dyDescent="0.55000000000000004">
      <c r="A117" s="24">
        <v>21910266201</v>
      </c>
      <c r="B117" s="15" t="s">
        <v>46</v>
      </c>
      <c r="C117" s="14">
        <v>70501</v>
      </c>
      <c r="D117" s="75" t="s">
        <v>346</v>
      </c>
      <c r="E117" s="24">
        <v>539</v>
      </c>
      <c r="F117" s="15" t="s">
        <v>297</v>
      </c>
      <c r="G117" s="75" t="s">
        <v>305</v>
      </c>
      <c r="H117" s="75" t="s">
        <v>348</v>
      </c>
      <c r="I117" s="75">
        <v>250</v>
      </c>
      <c r="J117" s="26">
        <v>41234</v>
      </c>
      <c r="K117" s="26">
        <v>41255</v>
      </c>
      <c r="L117" s="25">
        <v>3</v>
      </c>
      <c r="M117" s="15" t="s">
        <v>358</v>
      </c>
      <c r="N117" s="15" t="s">
        <v>358</v>
      </c>
      <c r="O117" s="15" t="s">
        <v>358</v>
      </c>
      <c r="P117" s="15" t="s">
        <v>358</v>
      </c>
      <c r="Q117" s="1">
        <v>52.4</v>
      </c>
      <c r="R117" s="1">
        <v>248.6</v>
      </c>
      <c r="S117" s="100" t="s">
        <v>398</v>
      </c>
      <c r="T117" s="14" t="s">
        <v>153</v>
      </c>
      <c r="U117" s="16">
        <v>6.97</v>
      </c>
      <c r="V117" s="16">
        <v>95.4</v>
      </c>
      <c r="W117" s="16">
        <v>89.5</v>
      </c>
      <c r="X117" s="16">
        <v>93.4</v>
      </c>
      <c r="Y117" s="16">
        <v>0.43</v>
      </c>
    </row>
    <row r="118" spans="1:26" x14ac:dyDescent="0.55000000000000004">
      <c r="A118" s="24">
        <v>21910266401</v>
      </c>
      <c r="B118" s="15" t="s">
        <v>237</v>
      </c>
      <c r="C118" s="14">
        <v>71401</v>
      </c>
      <c r="D118" s="75" t="s">
        <v>346</v>
      </c>
      <c r="E118" s="24">
        <v>780</v>
      </c>
      <c r="F118" s="15" t="s">
        <v>297</v>
      </c>
      <c r="G118" s="75" t="s">
        <v>305</v>
      </c>
      <c r="H118" s="75" t="s">
        <v>348</v>
      </c>
      <c r="I118" s="75">
        <v>250</v>
      </c>
      <c r="J118" s="26">
        <v>41267</v>
      </c>
      <c r="K118" s="26">
        <v>41288</v>
      </c>
      <c r="L118" s="25">
        <v>4</v>
      </c>
      <c r="M118" s="15" t="s">
        <v>358</v>
      </c>
      <c r="N118" s="15" t="s">
        <v>358</v>
      </c>
      <c r="O118" s="15" t="s">
        <v>358</v>
      </c>
      <c r="P118" s="15" t="s">
        <v>358</v>
      </c>
      <c r="Q118" s="1">
        <v>53.4</v>
      </c>
      <c r="R118" s="1">
        <v>309.10000000000002</v>
      </c>
      <c r="S118" s="100" t="s">
        <v>395</v>
      </c>
      <c r="T118" s="14" t="s">
        <v>416</v>
      </c>
      <c r="U118" s="16">
        <v>9.76</v>
      </c>
      <c r="V118" s="16">
        <v>92.5</v>
      </c>
      <c r="W118" s="16">
        <v>88.1</v>
      </c>
      <c r="X118" s="16">
        <v>91.4</v>
      </c>
      <c r="Y118" s="16">
        <v>0.27</v>
      </c>
    </row>
    <row r="119" spans="1:26" x14ac:dyDescent="0.55000000000000004">
      <c r="A119" s="24">
        <v>21910265001</v>
      </c>
      <c r="B119" s="15" t="s">
        <v>217</v>
      </c>
      <c r="C119" s="14">
        <v>71701</v>
      </c>
      <c r="D119" s="75" t="s">
        <v>346</v>
      </c>
      <c r="E119" s="24">
        <v>299</v>
      </c>
      <c r="F119" s="15" t="s">
        <v>298</v>
      </c>
      <c r="G119" s="75" t="s">
        <v>305</v>
      </c>
      <c r="H119" s="75" t="s">
        <v>348</v>
      </c>
      <c r="I119" s="75">
        <v>250</v>
      </c>
      <c r="J119" s="26">
        <v>41207</v>
      </c>
      <c r="K119" s="26">
        <v>41228</v>
      </c>
      <c r="L119" s="25">
        <v>2</v>
      </c>
      <c r="M119" s="15" t="s">
        <v>358</v>
      </c>
      <c r="N119" s="15" t="s">
        <v>358</v>
      </c>
      <c r="O119" s="15" t="s">
        <v>358</v>
      </c>
      <c r="P119" s="15" t="s">
        <v>358</v>
      </c>
      <c r="Q119" s="1">
        <v>55.9</v>
      </c>
      <c r="R119" s="1">
        <v>167.9</v>
      </c>
      <c r="S119" s="100" t="s">
        <v>397</v>
      </c>
      <c r="T119" s="14" t="s">
        <v>252</v>
      </c>
      <c r="U119" s="16">
        <v>14.1</v>
      </c>
      <c r="V119" s="16">
        <v>80.900000000000006</v>
      </c>
      <c r="W119" s="16">
        <v>68.900000000000006</v>
      </c>
      <c r="X119" s="16">
        <v>78</v>
      </c>
      <c r="Y119" s="16">
        <v>1.62</v>
      </c>
    </row>
    <row r="120" spans="1:26" x14ac:dyDescent="0.55000000000000004">
      <c r="A120" s="24">
        <v>21910266801</v>
      </c>
      <c r="B120" s="15" t="s">
        <v>168</v>
      </c>
      <c r="C120" s="14">
        <v>71801</v>
      </c>
      <c r="D120" s="75" t="s">
        <v>346</v>
      </c>
      <c r="E120" s="24">
        <v>908</v>
      </c>
      <c r="F120" s="15" t="s">
        <v>297</v>
      </c>
      <c r="G120" s="75" t="s">
        <v>305</v>
      </c>
      <c r="H120" s="75" t="s">
        <v>348</v>
      </c>
      <c r="I120" s="75">
        <v>250</v>
      </c>
      <c r="J120" s="26">
        <v>41291</v>
      </c>
      <c r="K120" s="26">
        <v>41312</v>
      </c>
      <c r="L120" s="25">
        <v>5</v>
      </c>
      <c r="M120" s="15" t="s">
        <v>358</v>
      </c>
      <c r="N120" s="15" t="s">
        <v>358</v>
      </c>
      <c r="O120" s="15" t="s">
        <v>358</v>
      </c>
      <c r="P120" s="15" t="s">
        <v>358</v>
      </c>
      <c r="Q120" s="1">
        <v>53.2</v>
      </c>
      <c r="R120" s="1">
        <v>314.7</v>
      </c>
      <c r="S120" s="100" t="s">
        <v>396</v>
      </c>
      <c r="T120" s="14" t="s">
        <v>68</v>
      </c>
      <c r="U120" s="16">
        <v>5.3</v>
      </c>
      <c r="V120" s="16">
        <v>96</v>
      </c>
      <c r="W120" s="16">
        <v>91.3</v>
      </c>
      <c r="X120" s="16">
        <v>94.8</v>
      </c>
      <c r="Y120" s="16">
        <v>0.63</v>
      </c>
    </row>
    <row r="121" spans="1:26" x14ac:dyDescent="0.55000000000000004">
      <c r="A121" s="24">
        <v>21910266501</v>
      </c>
      <c r="B121" s="15" t="s">
        <v>88</v>
      </c>
      <c r="C121" s="14">
        <v>73301</v>
      </c>
      <c r="D121" s="90" t="s">
        <v>346</v>
      </c>
      <c r="E121" s="24">
        <v>894</v>
      </c>
      <c r="F121" s="15" t="s">
        <v>297</v>
      </c>
      <c r="G121" s="75" t="s">
        <v>305</v>
      </c>
      <c r="H121" s="90" t="s">
        <v>348</v>
      </c>
      <c r="I121" s="90">
        <v>250</v>
      </c>
      <c r="J121" s="26">
        <v>41288</v>
      </c>
      <c r="K121" s="26">
        <v>41309</v>
      </c>
      <c r="L121" s="25">
        <v>5</v>
      </c>
      <c r="M121" s="15" t="s">
        <v>358</v>
      </c>
      <c r="N121" s="15" t="s">
        <v>358</v>
      </c>
      <c r="O121" s="15" t="s">
        <v>358</v>
      </c>
      <c r="P121" s="15" t="s">
        <v>358</v>
      </c>
      <c r="Q121" s="1">
        <v>47.4</v>
      </c>
      <c r="R121" s="1">
        <v>298.10000000000002</v>
      </c>
      <c r="S121" s="100" t="s">
        <v>396</v>
      </c>
      <c r="T121" s="14" t="s">
        <v>191</v>
      </c>
      <c r="U121" s="16">
        <v>8.7200000000000006</v>
      </c>
      <c r="V121" s="16">
        <v>92.9</v>
      </c>
      <c r="W121" s="16">
        <v>87.4</v>
      </c>
      <c r="X121" s="16">
        <v>91.2</v>
      </c>
      <c r="Y121" s="16">
        <v>1</v>
      </c>
    </row>
    <row r="122" spans="1:26" x14ac:dyDescent="0.55000000000000004">
      <c r="A122" s="24">
        <v>21910266001</v>
      </c>
      <c r="B122" s="15" t="s">
        <v>219</v>
      </c>
      <c r="C122" s="14">
        <v>73701</v>
      </c>
      <c r="D122" s="75" t="s">
        <v>346</v>
      </c>
      <c r="E122" s="24">
        <v>305</v>
      </c>
      <c r="F122" s="15" t="s">
        <v>297</v>
      </c>
      <c r="G122" s="75" t="s">
        <v>305</v>
      </c>
      <c r="H122" s="75" t="s">
        <v>348</v>
      </c>
      <c r="I122" s="75">
        <v>250</v>
      </c>
      <c r="J122" s="26">
        <v>41207</v>
      </c>
      <c r="K122" s="26">
        <v>41228</v>
      </c>
      <c r="L122" s="25">
        <v>2</v>
      </c>
      <c r="M122" s="15" t="s">
        <v>358</v>
      </c>
      <c r="N122" s="15" t="s">
        <v>358</v>
      </c>
      <c r="O122" s="15" t="s">
        <v>358</v>
      </c>
      <c r="P122" s="15" t="s">
        <v>358</v>
      </c>
      <c r="Q122" s="1">
        <v>48.4</v>
      </c>
      <c r="R122" s="1">
        <v>273.60000000000002</v>
      </c>
      <c r="S122" s="100" t="s">
        <v>397</v>
      </c>
      <c r="T122" s="14" t="s">
        <v>254</v>
      </c>
      <c r="U122" s="16">
        <v>11.8</v>
      </c>
      <c r="V122" s="16">
        <v>79.5</v>
      </c>
      <c r="W122" s="16">
        <v>67.599999999999994</v>
      </c>
      <c r="X122" s="16">
        <v>80.7</v>
      </c>
      <c r="Y122" s="16">
        <v>1.43</v>
      </c>
    </row>
    <row r="123" spans="1:26" x14ac:dyDescent="0.55000000000000004">
      <c r="A123" s="24">
        <v>21910266101</v>
      </c>
      <c r="B123" s="15" t="s">
        <v>7</v>
      </c>
      <c r="C123" s="14">
        <v>81801</v>
      </c>
      <c r="D123" s="75" t="s">
        <v>346</v>
      </c>
      <c r="E123" s="24">
        <v>534</v>
      </c>
      <c r="F123" s="15" t="s">
        <v>297</v>
      </c>
      <c r="G123" s="75" t="s">
        <v>305</v>
      </c>
      <c r="H123" s="75" t="s">
        <v>348</v>
      </c>
      <c r="I123" s="75">
        <v>250</v>
      </c>
      <c r="J123" s="26">
        <v>41233</v>
      </c>
      <c r="K123" s="26">
        <v>41254</v>
      </c>
      <c r="L123" s="25">
        <v>3</v>
      </c>
      <c r="M123" s="15" t="s">
        <v>358</v>
      </c>
      <c r="N123" s="15" t="s">
        <v>358</v>
      </c>
      <c r="O123" s="15" t="s">
        <v>358</v>
      </c>
      <c r="P123" s="15" t="s">
        <v>358</v>
      </c>
      <c r="Q123" s="1">
        <v>53.3</v>
      </c>
      <c r="R123" s="1">
        <v>291.7</v>
      </c>
      <c r="S123" s="100" t="s">
        <v>398</v>
      </c>
      <c r="T123" s="14" t="s">
        <v>74</v>
      </c>
      <c r="U123" s="16">
        <v>9.7100000000000009</v>
      </c>
      <c r="V123" s="16">
        <v>94.2</v>
      </c>
      <c r="W123" s="16">
        <v>85.9</v>
      </c>
      <c r="X123" s="16">
        <v>91.9</v>
      </c>
      <c r="Y123" s="16">
        <v>0.48</v>
      </c>
    </row>
    <row r="124" spans="1:26" x14ac:dyDescent="0.55000000000000004">
      <c r="A124" s="93">
        <v>21910268101</v>
      </c>
      <c r="B124" s="14" t="s">
        <v>350</v>
      </c>
      <c r="C124" s="93">
        <v>59901</v>
      </c>
      <c r="D124" s="94" t="s">
        <v>346</v>
      </c>
      <c r="E124" s="4">
        <v>313</v>
      </c>
      <c r="F124" s="94" t="s">
        <v>297</v>
      </c>
      <c r="G124" s="75" t="s">
        <v>305</v>
      </c>
      <c r="H124" s="75" t="s">
        <v>348</v>
      </c>
      <c r="I124" s="94">
        <v>2500</v>
      </c>
      <c r="J124" s="26">
        <v>41208</v>
      </c>
      <c r="K124" s="26">
        <v>41229</v>
      </c>
      <c r="L124" s="25">
        <v>2</v>
      </c>
      <c r="M124" s="30" t="s">
        <v>358</v>
      </c>
      <c r="N124" s="30" t="s">
        <v>358</v>
      </c>
      <c r="O124" s="30" t="s">
        <v>358</v>
      </c>
      <c r="P124" s="30" t="s">
        <v>358</v>
      </c>
      <c r="Q124" s="94">
        <v>49.2</v>
      </c>
      <c r="R124" s="95">
        <v>230</v>
      </c>
      <c r="S124" s="100" t="s">
        <v>350</v>
      </c>
      <c r="T124" s="14" t="s">
        <v>350</v>
      </c>
      <c r="U124" s="14" t="s">
        <v>350</v>
      </c>
      <c r="V124" s="14" t="s">
        <v>350</v>
      </c>
      <c r="W124" s="14" t="s">
        <v>350</v>
      </c>
      <c r="X124" s="14" t="s">
        <v>350</v>
      </c>
      <c r="Y124" s="14" t="s">
        <v>350</v>
      </c>
      <c r="Z124" s="14" t="s">
        <v>304</v>
      </c>
    </row>
    <row r="125" spans="1:26" x14ac:dyDescent="0.55000000000000004">
      <c r="A125" s="24">
        <v>21910267801</v>
      </c>
      <c r="B125" s="15" t="s">
        <v>238</v>
      </c>
      <c r="C125" s="14">
        <v>61101</v>
      </c>
      <c r="D125" s="75" t="s">
        <v>346</v>
      </c>
      <c r="E125" s="24">
        <v>920</v>
      </c>
      <c r="F125" s="15" t="s">
        <v>298</v>
      </c>
      <c r="G125" s="75" t="s">
        <v>305</v>
      </c>
      <c r="H125" s="75" t="s">
        <v>348</v>
      </c>
      <c r="I125" s="75">
        <v>2500</v>
      </c>
      <c r="J125" s="26">
        <v>41290</v>
      </c>
      <c r="K125" s="26">
        <v>41311</v>
      </c>
      <c r="L125" s="25">
        <v>5</v>
      </c>
      <c r="M125" s="15" t="s">
        <v>358</v>
      </c>
      <c r="N125" s="15" t="s">
        <v>358</v>
      </c>
      <c r="O125" s="15" t="s">
        <v>358</v>
      </c>
      <c r="P125" s="15" t="s">
        <v>358</v>
      </c>
      <c r="Q125" s="1">
        <v>52.1</v>
      </c>
      <c r="R125" s="1">
        <v>370.8</v>
      </c>
      <c r="S125" s="100" t="s">
        <v>396</v>
      </c>
      <c r="T125" s="14" t="s">
        <v>255</v>
      </c>
      <c r="U125" s="16">
        <v>7.27</v>
      </c>
      <c r="V125" s="16">
        <v>95</v>
      </c>
      <c r="W125" s="16">
        <v>90.1</v>
      </c>
      <c r="X125" s="16">
        <v>93.3</v>
      </c>
      <c r="Y125" s="16">
        <v>0.52</v>
      </c>
    </row>
    <row r="126" spans="1:26" x14ac:dyDescent="0.55000000000000004">
      <c r="A126" s="24">
        <v>21910267401</v>
      </c>
      <c r="B126" s="15" t="s">
        <v>122</v>
      </c>
      <c r="C126" s="14">
        <v>61401</v>
      </c>
      <c r="D126" s="75" t="s">
        <v>346</v>
      </c>
      <c r="E126" s="24">
        <v>557</v>
      </c>
      <c r="F126" s="15" t="s">
        <v>298</v>
      </c>
      <c r="G126" s="75" t="s">
        <v>305</v>
      </c>
      <c r="H126" s="75" t="s">
        <v>348</v>
      </c>
      <c r="I126" s="75">
        <v>2500</v>
      </c>
      <c r="J126" s="26">
        <v>41235</v>
      </c>
      <c r="K126" s="26">
        <v>41256</v>
      </c>
      <c r="L126" s="25">
        <v>3</v>
      </c>
      <c r="M126" s="15" t="s">
        <v>358</v>
      </c>
      <c r="N126" s="15" t="s">
        <v>358</v>
      </c>
      <c r="O126" s="15" t="s">
        <v>358</v>
      </c>
      <c r="P126" s="15" t="s">
        <v>358</v>
      </c>
      <c r="Q126" s="1">
        <v>67.599999999999994</v>
      </c>
      <c r="R126" s="1">
        <v>457.9</v>
      </c>
      <c r="S126" s="100" t="s">
        <v>398</v>
      </c>
      <c r="T126" s="14" t="s">
        <v>29</v>
      </c>
      <c r="U126" s="16">
        <v>9.81</v>
      </c>
      <c r="V126" s="16">
        <v>91.7</v>
      </c>
      <c r="W126" s="16">
        <v>83.2</v>
      </c>
      <c r="X126" s="16">
        <v>89.1</v>
      </c>
      <c r="Y126" s="16">
        <v>0.87</v>
      </c>
    </row>
    <row r="127" spans="1:26" x14ac:dyDescent="0.55000000000000004">
      <c r="A127" s="24">
        <v>21910268001</v>
      </c>
      <c r="B127" s="15" t="s">
        <v>53</v>
      </c>
      <c r="C127" s="14">
        <v>62101</v>
      </c>
      <c r="D127" s="75" t="s">
        <v>346</v>
      </c>
      <c r="E127" s="24">
        <v>558</v>
      </c>
      <c r="F127" s="15" t="s">
        <v>297</v>
      </c>
      <c r="G127" s="75" t="s">
        <v>305</v>
      </c>
      <c r="H127" s="75" t="s">
        <v>348</v>
      </c>
      <c r="I127" s="75">
        <v>2500</v>
      </c>
      <c r="J127" s="26">
        <v>41232</v>
      </c>
      <c r="K127" s="26">
        <v>41253</v>
      </c>
      <c r="L127" s="25">
        <v>3</v>
      </c>
      <c r="M127" s="15" t="s">
        <v>358</v>
      </c>
      <c r="N127" s="15" t="s">
        <v>358</v>
      </c>
      <c r="O127" s="15" t="s">
        <v>358</v>
      </c>
      <c r="P127" s="15" t="s">
        <v>358</v>
      </c>
      <c r="Q127" s="1">
        <v>42.8</v>
      </c>
      <c r="R127" s="1">
        <v>201.5</v>
      </c>
      <c r="S127" s="100" t="s">
        <v>398</v>
      </c>
      <c r="T127" s="14" t="s">
        <v>110</v>
      </c>
      <c r="U127" s="16">
        <v>5.73</v>
      </c>
      <c r="V127" s="16">
        <v>95.6</v>
      </c>
      <c r="W127" s="16">
        <v>90.5</v>
      </c>
      <c r="X127" s="16">
        <v>94.8</v>
      </c>
      <c r="Y127" s="16">
        <v>0.59</v>
      </c>
    </row>
    <row r="128" spans="1:26" x14ac:dyDescent="0.55000000000000004">
      <c r="A128" s="24">
        <v>21910267501</v>
      </c>
      <c r="B128" s="15" t="s">
        <v>223</v>
      </c>
      <c r="C128" s="14">
        <v>62801</v>
      </c>
      <c r="D128" s="75" t="s">
        <v>346</v>
      </c>
      <c r="E128" s="24">
        <v>798</v>
      </c>
      <c r="F128" s="15" t="s">
        <v>298</v>
      </c>
      <c r="G128" s="75" t="s">
        <v>305</v>
      </c>
      <c r="H128" s="75" t="s">
        <v>348</v>
      </c>
      <c r="I128" s="75">
        <v>2500</v>
      </c>
      <c r="J128" s="26">
        <v>41262</v>
      </c>
      <c r="K128" s="26">
        <v>41283</v>
      </c>
      <c r="L128" s="25">
        <v>4</v>
      </c>
      <c r="M128" s="15" t="s">
        <v>358</v>
      </c>
      <c r="N128" s="15" t="s">
        <v>358</v>
      </c>
      <c r="O128" s="15" t="s">
        <v>358</v>
      </c>
      <c r="P128" s="15" t="s">
        <v>358</v>
      </c>
      <c r="Q128" s="1">
        <v>50.1</v>
      </c>
      <c r="R128" s="1">
        <v>266.7</v>
      </c>
      <c r="S128" s="100" t="s">
        <v>395</v>
      </c>
      <c r="T128" s="14" t="s">
        <v>417</v>
      </c>
      <c r="U128" s="16">
        <v>10.5</v>
      </c>
      <c r="V128" s="16">
        <v>94.3</v>
      </c>
      <c r="W128" s="16">
        <v>89.4</v>
      </c>
      <c r="X128" s="16">
        <v>91.8</v>
      </c>
      <c r="Y128" s="16">
        <v>0.36</v>
      </c>
    </row>
    <row r="129" spans="1:26" x14ac:dyDescent="0.55000000000000004">
      <c r="A129" s="24">
        <v>21910268501</v>
      </c>
      <c r="B129" s="15" t="s">
        <v>16</v>
      </c>
      <c r="C129" s="14">
        <v>63301</v>
      </c>
      <c r="D129" s="75" t="s">
        <v>346</v>
      </c>
      <c r="E129" s="24">
        <v>557</v>
      </c>
      <c r="F129" s="15" t="s">
        <v>297</v>
      </c>
      <c r="G129" s="75" t="s">
        <v>305</v>
      </c>
      <c r="H129" s="75" t="s">
        <v>348</v>
      </c>
      <c r="I129" s="75">
        <v>2500</v>
      </c>
      <c r="J129" s="26">
        <v>41235</v>
      </c>
      <c r="K129" s="26">
        <v>41256</v>
      </c>
      <c r="L129" s="25">
        <v>3</v>
      </c>
      <c r="M129" s="15" t="s">
        <v>358</v>
      </c>
      <c r="N129" s="15" t="s">
        <v>358</v>
      </c>
      <c r="O129" s="15" t="s">
        <v>358</v>
      </c>
      <c r="P129" s="15" t="s">
        <v>358</v>
      </c>
      <c r="Q129" s="1">
        <v>62.1</v>
      </c>
      <c r="R129" s="1">
        <v>349.1</v>
      </c>
      <c r="S129" s="100" t="s">
        <v>398</v>
      </c>
      <c r="T129" s="14" t="s">
        <v>31</v>
      </c>
      <c r="U129" s="16">
        <v>11.3</v>
      </c>
      <c r="V129" s="16">
        <v>91.8</v>
      </c>
      <c r="W129" s="16">
        <v>83.5</v>
      </c>
      <c r="X129" s="16">
        <v>89.9</v>
      </c>
      <c r="Y129" s="16">
        <v>0.44</v>
      </c>
    </row>
    <row r="130" spans="1:26" x14ac:dyDescent="0.55000000000000004">
      <c r="A130" s="24">
        <v>21910267701</v>
      </c>
      <c r="B130" s="15" t="s">
        <v>96</v>
      </c>
      <c r="C130" s="14">
        <v>64501</v>
      </c>
      <c r="D130" s="75" t="s">
        <v>346</v>
      </c>
      <c r="E130" s="24">
        <v>921</v>
      </c>
      <c r="F130" s="15" t="s">
        <v>298</v>
      </c>
      <c r="G130" s="75" t="s">
        <v>305</v>
      </c>
      <c r="H130" s="75" t="s">
        <v>348</v>
      </c>
      <c r="I130" s="75">
        <v>2500</v>
      </c>
      <c r="J130" s="26">
        <v>41289</v>
      </c>
      <c r="K130" s="26">
        <v>41310</v>
      </c>
      <c r="L130" s="25">
        <v>5</v>
      </c>
      <c r="M130" s="15" t="s">
        <v>358</v>
      </c>
      <c r="N130" s="15" t="s">
        <v>358</v>
      </c>
      <c r="O130" s="15" t="s">
        <v>358</v>
      </c>
      <c r="P130" s="15" t="s">
        <v>358</v>
      </c>
      <c r="Q130" s="1">
        <v>53.4</v>
      </c>
      <c r="R130" s="1">
        <v>269.89999999999998</v>
      </c>
      <c r="S130" s="100" t="s">
        <v>396</v>
      </c>
      <c r="T130" s="14" t="s">
        <v>111</v>
      </c>
      <c r="U130" s="16">
        <v>11.2</v>
      </c>
      <c r="V130" s="16">
        <v>91.7</v>
      </c>
      <c r="W130" s="16">
        <v>84.1</v>
      </c>
      <c r="X130" s="16">
        <v>89.4</v>
      </c>
      <c r="Y130" s="16">
        <v>1.04</v>
      </c>
    </row>
    <row r="131" spans="1:26" x14ac:dyDescent="0.55000000000000004">
      <c r="A131" s="24">
        <v>21910266901</v>
      </c>
      <c r="B131" s="15" t="s">
        <v>287</v>
      </c>
      <c r="C131" s="14">
        <v>66901</v>
      </c>
      <c r="D131" s="75" t="s">
        <v>346</v>
      </c>
      <c r="E131" s="24">
        <v>74</v>
      </c>
      <c r="F131" s="15" t="s">
        <v>298</v>
      </c>
      <c r="G131" s="75" t="s">
        <v>305</v>
      </c>
      <c r="H131" s="75" t="s">
        <v>348</v>
      </c>
      <c r="I131" s="75">
        <v>2500</v>
      </c>
      <c r="J131" s="26">
        <v>41179</v>
      </c>
      <c r="K131" s="26">
        <v>41200</v>
      </c>
      <c r="L131" s="25">
        <v>1</v>
      </c>
      <c r="M131" s="15">
        <v>0</v>
      </c>
      <c r="N131" s="15">
        <v>14</v>
      </c>
      <c r="O131" s="15">
        <v>0</v>
      </c>
      <c r="P131" s="15">
        <v>7</v>
      </c>
      <c r="Q131" s="29">
        <v>53.5</v>
      </c>
      <c r="R131" s="1">
        <v>180.1</v>
      </c>
      <c r="S131" s="100" t="s">
        <v>394</v>
      </c>
      <c r="T131" s="14" t="s">
        <v>270</v>
      </c>
      <c r="U131" s="16">
        <v>2.67</v>
      </c>
      <c r="V131" s="16">
        <v>83.2</v>
      </c>
      <c r="W131" s="16">
        <v>86.1</v>
      </c>
      <c r="X131" s="16">
        <v>91</v>
      </c>
      <c r="Y131" s="16">
        <v>3.16</v>
      </c>
    </row>
    <row r="132" spans="1:26" x14ac:dyDescent="0.55000000000000004">
      <c r="A132" s="24">
        <v>21910267001</v>
      </c>
      <c r="B132" s="15" t="s">
        <v>290</v>
      </c>
      <c r="C132" s="14">
        <v>67001</v>
      </c>
      <c r="D132" s="75" t="s">
        <v>346</v>
      </c>
      <c r="E132" s="24">
        <v>65</v>
      </c>
      <c r="F132" s="15" t="s">
        <v>298</v>
      </c>
      <c r="G132" s="75" t="s">
        <v>305</v>
      </c>
      <c r="H132" s="75" t="s">
        <v>348</v>
      </c>
      <c r="I132" s="75">
        <v>2500</v>
      </c>
      <c r="J132" s="26">
        <v>41180</v>
      </c>
      <c r="K132" s="26">
        <v>41201</v>
      </c>
      <c r="L132" s="25">
        <v>1</v>
      </c>
      <c r="M132" s="15">
        <v>0</v>
      </c>
      <c r="N132" s="15">
        <v>13</v>
      </c>
      <c r="O132" s="15">
        <v>0</v>
      </c>
      <c r="P132" s="15">
        <v>6</v>
      </c>
      <c r="Q132" s="1">
        <v>56.8</v>
      </c>
      <c r="R132" s="1">
        <v>280.3</v>
      </c>
      <c r="S132" s="100" t="s">
        <v>394</v>
      </c>
      <c r="T132" s="14" t="s">
        <v>273</v>
      </c>
      <c r="U132" s="16">
        <v>2.88</v>
      </c>
      <c r="V132" s="16">
        <v>83.2</v>
      </c>
      <c r="W132" s="16">
        <v>84.1</v>
      </c>
      <c r="X132" s="16">
        <v>92.7</v>
      </c>
      <c r="Y132" s="16">
        <v>3.02</v>
      </c>
    </row>
    <row r="133" spans="1:26" x14ac:dyDescent="0.55000000000000004">
      <c r="A133" s="93">
        <v>21910267301</v>
      </c>
      <c r="B133" s="14" t="s">
        <v>350</v>
      </c>
      <c r="C133" s="93">
        <v>67401</v>
      </c>
      <c r="D133" s="96" t="s">
        <v>346</v>
      </c>
      <c r="E133" s="4">
        <v>313</v>
      </c>
      <c r="F133" s="94" t="s">
        <v>298</v>
      </c>
      <c r="G133" s="75" t="s">
        <v>305</v>
      </c>
      <c r="H133" s="75" t="s">
        <v>348</v>
      </c>
      <c r="I133" s="96">
        <v>2500</v>
      </c>
      <c r="J133" s="26">
        <v>41208</v>
      </c>
      <c r="K133" s="26">
        <v>41229</v>
      </c>
      <c r="L133" s="25">
        <v>2</v>
      </c>
      <c r="M133" s="30" t="s">
        <v>358</v>
      </c>
      <c r="N133" s="30" t="s">
        <v>358</v>
      </c>
      <c r="O133" s="30" t="s">
        <v>358</v>
      </c>
      <c r="P133" s="30" t="s">
        <v>358</v>
      </c>
      <c r="Q133" s="94">
        <v>51.8</v>
      </c>
      <c r="R133" s="95">
        <v>210.7</v>
      </c>
      <c r="S133" s="100" t="s">
        <v>350</v>
      </c>
      <c r="T133" s="14" t="s">
        <v>350</v>
      </c>
      <c r="U133" s="14" t="s">
        <v>350</v>
      </c>
      <c r="V133" s="14" t="s">
        <v>350</v>
      </c>
      <c r="W133" s="14" t="s">
        <v>350</v>
      </c>
      <c r="X133" s="14" t="s">
        <v>350</v>
      </c>
      <c r="Y133" s="14" t="s">
        <v>350</v>
      </c>
      <c r="Z133" s="14" t="s">
        <v>304</v>
      </c>
    </row>
    <row r="134" spans="1:26" x14ac:dyDescent="0.55000000000000004">
      <c r="A134" s="24">
        <v>21910268601</v>
      </c>
      <c r="B134" s="15" t="s">
        <v>227</v>
      </c>
      <c r="C134" s="14">
        <v>67701</v>
      </c>
      <c r="D134" s="75" t="s">
        <v>346</v>
      </c>
      <c r="E134" s="24">
        <v>796</v>
      </c>
      <c r="F134" s="15" t="s">
        <v>297</v>
      </c>
      <c r="G134" s="75" t="s">
        <v>305</v>
      </c>
      <c r="H134" s="75" t="s">
        <v>348</v>
      </c>
      <c r="I134" s="75">
        <v>2500</v>
      </c>
      <c r="J134" s="26">
        <v>41262</v>
      </c>
      <c r="K134" s="26">
        <v>41283</v>
      </c>
      <c r="L134" s="25">
        <v>4</v>
      </c>
      <c r="M134" s="15" t="s">
        <v>358</v>
      </c>
      <c r="N134" s="15" t="s">
        <v>358</v>
      </c>
      <c r="O134" s="15" t="s">
        <v>358</v>
      </c>
      <c r="P134" s="15" t="s">
        <v>358</v>
      </c>
      <c r="Q134" s="1">
        <v>56.3</v>
      </c>
      <c r="R134" s="1">
        <v>276.39999999999998</v>
      </c>
      <c r="S134" s="100" t="s">
        <v>395</v>
      </c>
      <c r="T134" s="14" t="s">
        <v>418</v>
      </c>
      <c r="U134" s="16">
        <v>7.41</v>
      </c>
      <c r="V134" s="16">
        <v>93.8</v>
      </c>
      <c r="W134" s="16">
        <v>90.1</v>
      </c>
      <c r="X134" s="16">
        <v>92</v>
      </c>
      <c r="Y134" s="16">
        <v>0.27</v>
      </c>
    </row>
    <row r="135" spans="1:26" x14ac:dyDescent="0.55000000000000004">
      <c r="A135" s="24">
        <v>21910267901</v>
      </c>
      <c r="B135" s="15" t="s">
        <v>276</v>
      </c>
      <c r="C135" s="14">
        <v>67901</v>
      </c>
      <c r="D135" s="75" t="s">
        <v>346</v>
      </c>
      <c r="E135" s="24">
        <v>75</v>
      </c>
      <c r="F135" s="15" t="s">
        <v>297</v>
      </c>
      <c r="G135" s="75" t="s">
        <v>305</v>
      </c>
      <c r="H135" s="75" t="s">
        <v>348</v>
      </c>
      <c r="I135" s="75">
        <v>2500</v>
      </c>
      <c r="J135" s="26">
        <v>41176</v>
      </c>
      <c r="K135" s="26">
        <v>41197</v>
      </c>
      <c r="L135" s="25">
        <v>1</v>
      </c>
      <c r="M135" s="15">
        <v>0</v>
      </c>
      <c r="N135" s="15">
        <v>16</v>
      </c>
      <c r="O135" s="15">
        <v>0</v>
      </c>
      <c r="P135" s="15">
        <v>10</v>
      </c>
      <c r="Q135" s="1">
        <v>48.2</v>
      </c>
      <c r="R135" s="1">
        <v>289.60000000000002</v>
      </c>
      <c r="S135" s="100" t="s">
        <v>394</v>
      </c>
      <c r="T135" s="14" t="s">
        <v>259</v>
      </c>
      <c r="U135" s="16">
        <v>11.3</v>
      </c>
      <c r="V135" s="16">
        <v>93.1</v>
      </c>
      <c r="W135" s="16">
        <v>90.4</v>
      </c>
      <c r="X135" s="16">
        <v>92.1</v>
      </c>
      <c r="Y135" s="16">
        <v>0.65</v>
      </c>
    </row>
    <row r="136" spans="1:26" x14ac:dyDescent="0.55000000000000004">
      <c r="A136" s="24">
        <v>21910268301</v>
      </c>
      <c r="B136" s="15" t="s">
        <v>43</v>
      </c>
      <c r="C136" s="14">
        <v>68801</v>
      </c>
      <c r="D136" s="75" t="s">
        <v>346</v>
      </c>
      <c r="E136" s="24">
        <v>565</v>
      </c>
      <c r="F136" s="15" t="s">
        <v>297</v>
      </c>
      <c r="G136" s="75" t="s">
        <v>305</v>
      </c>
      <c r="H136" s="75" t="s">
        <v>348</v>
      </c>
      <c r="I136" s="75">
        <v>2500</v>
      </c>
      <c r="J136" s="26">
        <v>41234</v>
      </c>
      <c r="K136" s="26">
        <v>41255</v>
      </c>
      <c r="L136" s="25">
        <v>3</v>
      </c>
      <c r="M136" s="15" t="s">
        <v>358</v>
      </c>
      <c r="N136" s="15" t="s">
        <v>358</v>
      </c>
      <c r="O136" s="15" t="s">
        <v>358</v>
      </c>
      <c r="P136" s="15" t="s">
        <v>358</v>
      </c>
      <c r="Q136" s="1">
        <v>46.4</v>
      </c>
      <c r="R136" s="1">
        <v>366.4</v>
      </c>
      <c r="S136" s="100" t="s">
        <v>398</v>
      </c>
      <c r="T136" s="14" t="s">
        <v>171</v>
      </c>
      <c r="U136" s="16">
        <v>6.49</v>
      </c>
      <c r="V136" s="16">
        <v>94.7</v>
      </c>
      <c r="W136" s="16">
        <v>89</v>
      </c>
      <c r="X136" s="16">
        <v>93.3</v>
      </c>
      <c r="Y136" s="16">
        <v>0.38</v>
      </c>
    </row>
    <row r="137" spans="1:26" x14ac:dyDescent="0.55000000000000004">
      <c r="A137" s="24">
        <v>21910267201</v>
      </c>
      <c r="B137" s="15" t="s">
        <v>215</v>
      </c>
      <c r="C137" s="14">
        <v>69601</v>
      </c>
      <c r="D137" s="75" t="s">
        <v>346</v>
      </c>
      <c r="E137" s="24">
        <v>316</v>
      </c>
      <c r="F137" s="15" t="s">
        <v>298</v>
      </c>
      <c r="G137" s="75" t="s">
        <v>305</v>
      </c>
      <c r="H137" s="75" t="s">
        <v>348</v>
      </c>
      <c r="I137" s="75">
        <v>2500</v>
      </c>
      <c r="J137" s="26">
        <v>41207</v>
      </c>
      <c r="K137" s="26">
        <v>41228</v>
      </c>
      <c r="L137" s="25">
        <v>2</v>
      </c>
      <c r="M137" s="15" t="s">
        <v>358</v>
      </c>
      <c r="N137" s="15" t="s">
        <v>358</v>
      </c>
      <c r="O137" s="15" t="s">
        <v>358</v>
      </c>
      <c r="P137" s="15" t="s">
        <v>358</v>
      </c>
      <c r="Q137" s="1">
        <v>55.8</v>
      </c>
      <c r="R137" s="1">
        <v>228.7</v>
      </c>
      <c r="S137" s="100" t="s">
        <v>397</v>
      </c>
      <c r="T137" s="14" t="s">
        <v>250</v>
      </c>
      <c r="U137" s="16">
        <v>12.6</v>
      </c>
      <c r="V137" s="16">
        <v>82.4</v>
      </c>
      <c r="W137" s="16">
        <v>71.599999999999994</v>
      </c>
      <c r="X137" s="16">
        <v>79.8</v>
      </c>
      <c r="Y137" s="16">
        <v>1.7</v>
      </c>
    </row>
    <row r="138" spans="1:26" x14ac:dyDescent="0.55000000000000004">
      <c r="A138" s="24">
        <v>21910267101</v>
      </c>
      <c r="B138" s="15" t="s">
        <v>35</v>
      </c>
      <c r="C138" s="14">
        <v>70801</v>
      </c>
      <c r="D138" s="75" t="s">
        <v>346</v>
      </c>
      <c r="E138" s="24">
        <v>552</v>
      </c>
      <c r="F138" s="15" t="s">
        <v>298</v>
      </c>
      <c r="G138" s="75" t="s">
        <v>305</v>
      </c>
      <c r="H138" s="75" t="s">
        <v>348</v>
      </c>
      <c r="I138" s="75">
        <v>2500</v>
      </c>
      <c r="J138" s="26">
        <v>41235</v>
      </c>
      <c r="K138" s="26">
        <v>41256</v>
      </c>
      <c r="L138" s="25">
        <v>3</v>
      </c>
      <c r="M138" s="15" t="s">
        <v>358</v>
      </c>
      <c r="N138" s="15" t="s">
        <v>358</v>
      </c>
      <c r="O138" s="15" t="s">
        <v>358</v>
      </c>
      <c r="P138" s="15" t="s">
        <v>358</v>
      </c>
      <c r="Q138" s="1">
        <v>53.1</v>
      </c>
      <c r="R138" s="1">
        <v>464.5</v>
      </c>
      <c r="S138" s="100" t="s">
        <v>398</v>
      </c>
      <c r="T138" s="14" t="s">
        <v>83</v>
      </c>
      <c r="U138" s="16">
        <v>9.99</v>
      </c>
      <c r="V138" s="16">
        <v>93.7</v>
      </c>
      <c r="W138" s="16">
        <v>84.9</v>
      </c>
      <c r="X138" s="16">
        <v>90.4</v>
      </c>
      <c r="Y138" s="16">
        <v>0.56000000000000005</v>
      </c>
    </row>
    <row r="139" spans="1:26" x14ac:dyDescent="0.55000000000000004">
      <c r="A139" s="24">
        <v>21910267601</v>
      </c>
      <c r="B139" s="15" t="s">
        <v>87</v>
      </c>
      <c r="C139" s="14">
        <v>71201</v>
      </c>
      <c r="D139" s="75" t="s">
        <v>346</v>
      </c>
      <c r="E139" s="24">
        <v>910</v>
      </c>
      <c r="F139" s="15" t="s">
        <v>298</v>
      </c>
      <c r="G139" s="75" t="s">
        <v>305</v>
      </c>
      <c r="H139" s="75" t="s">
        <v>348</v>
      </c>
      <c r="I139" s="75">
        <v>2500</v>
      </c>
      <c r="J139" s="26">
        <v>41288</v>
      </c>
      <c r="K139" s="26">
        <v>41309</v>
      </c>
      <c r="L139" s="25">
        <v>5</v>
      </c>
      <c r="M139" s="15" t="s">
        <v>358</v>
      </c>
      <c r="N139" s="15" t="s">
        <v>358</v>
      </c>
      <c r="O139" s="15" t="s">
        <v>358</v>
      </c>
      <c r="P139" s="15" t="s">
        <v>358</v>
      </c>
      <c r="Q139" s="1">
        <v>54.1</v>
      </c>
      <c r="R139" s="1">
        <v>266.60000000000002</v>
      </c>
      <c r="S139" s="100" t="s">
        <v>396</v>
      </c>
      <c r="T139" s="14" t="s">
        <v>190</v>
      </c>
      <c r="U139" s="16">
        <v>13.3</v>
      </c>
      <c r="V139" s="16">
        <v>92.9</v>
      </c>
      <c r="W139" s="16">
        <v>86.3</v>
      </c>
      <c r="X139" s="16">
        <v>91.3</v>
      </c>
      <c r="Y139" s="16">
        <v>0.7</v>
      </c>
    </row>
    <row r="140" spans="1:26" x14ac:dyDescent="0.55000000000000004">
      <c r="A140" s="24">
        <v>21910268201</v>
      </c>
      <c r="B140" s="15" t="s">
        <v>42</v>
      </c>
      <c r="C140" s="14">
        <v>71501</v>
      </c>
      <c r="D140" s="75" t="s">
        <v>346</v>
      </c>
      <c r="E140" s="24">
        <v>551</v>
      </c>
      <c r="F140" s="15" t="s">
        <v>297</v>
      </c>
      <c r="G140" s="75" t="s">
        <v>305</v>
      </c>
      <c r="H140" s="75" t="s">
        <v>348</v>
      </c>
      <c r="I140" s="90">
        <v>2500</v>
      </c>
      <c r="J140" s="26">
        <v>41233</v>
      </c>
      <c r="K140" s="26">
        <v>41254</v>
      </c>
      <c r="L140" s="25">
        <v>3</v>
      </c>
      <c r="M140" s="15" t="s">
        <v>358</v>
      </c>
      <c r="N140" s="15" t="s">
        <v>358</v>
      </c>
      <c r="O140" s="15" t="s">
        <v>358</v>
      </c>
      <c r="P140" s="15" t="s">
        <v>358</v>
      </c>
      <c r="Q140" s="1">
        <v>47.5</v>
      </c>
      <c r="R140" s="1">
        <v>80.099999999999994</v>
      </c>
      <c r="S140" s="100" t="s">
        <v>398</v>
      </c>
      <c r="T140" s="14" t="s">
        <v>150</v>
      </c>
      <c r="U140" s="16">
        <v>9</v>
      </c>
      <c r="V140" s="16">
        <v>96.4</v>
      </c>
      <c r="W140" s="16">
        <v>89.5</v>
      </c>
      <c r="X140" s="16">
        <v>93.7</v>
      </c>
      <c r="Y140" s="16">
        <v>0.47</v>
      </c>
    </row>
    <row r="141" spans="1:26" x14ac:dyDescent="0.55000000000000004">
      <c r="A141" s="24">
        <v>21910268401</v>
      </c>
      <c r="B141" s="15" t="s">
        <v>197</v>
      </c>
      <c r="C141" s="14">
        <v>82001</v>
      </c>
      <c r="D141" s="75" t="s">
        <v>346</v>
      </c>
      <c r="E141" s="24">
        <v>552</v>
      </c>
      <c r="F141" s="15" t="s">
        <v>297</v>
      </c>
      <c r="G141" s="75" t="s">
        <v>305</v>
      </c>
      <c r="H141" s="75" t="s">
        <v>348</v>
      </c>
      <c r="I141" s="90">
        <v>2500</v>
      </c>
      <c r="J141" s="26">
        <v>41235</v>
      </c>
      <c r="K141" s="26">
        <v>41256</v>
      </c>
      <c r="L141" s="25">
        <v>3</v>
      </c>
      <c r="M141" s="15" t="s">
        <v>358</v>
      </c>
      <c r="N141" s="15" t="s">
        <v>358</v>
      </c>
      <c r="O141" s="15" t="s">
        <v>358</v>
      </c>
      <c r="P141" s="15" t="s">
        <v>358</v>
      </c>
      <c r="Q141" s="1">
        <v>46.2</v>
      </c>
      <c r="R141" s="1">
        <v>248.4</v>
      </c>
      <c r="S141" s="100" t="s">
        <v>398</v>
      </c>
      <c r="T141" s="14" t="s">
        <v>26</v>
      </c>
      <c r="U141" s="16">
        <v>6.29</v>
      </c>
      <c r="V141" s="16">
        <v>94.7</v>
      </c>
      <c r="W141" s="16">
        <v>88.6</v>
      </c>
      <c r="X141" s="16">
        <v>93.3</v>
      </c>
      <c r="Y141" s="16">
        <v>0.45</v>
      </c>
    </row>
    <row r="142" spans="1:26" x14ac:dyDescent="0.55000000000000004">
      <c r="A142" s="24">
        <v>21910269801</v>
      </c>
      <c r="B142" s="15" t="s">
        <v>236</v>
      </c>
      <c r="C142" s="14">
        <v>59301</v>
      </c>
      <c r="D142" s="75" t="s">
        <v>346</v>
      </c>
      <c r="E142" s="24">
        <v>811</v>
      </c>
      <c r="F142" s="15" t="s">
        <v>298</v>
      </c>
      <c r="G142" s="75" t="s">
        <v>305</v>
      </c>
      <c r="H142" s="75" t="s">
        <v>348</v>
      </c>
      <c r="I142" s="90">
        <v>25000</v>
      </c>
      <c r="J142" s="26">
        <v>41267</v>
      </c>
      <c r="K142" s="26">
        <v>41288</v>
      </c>
      <c r="L142" s="25">
        <v>4</v>
      </c>
      <c r="M142" s="15" t="s">
        <v>358</v>
      </c>
      <c r="N142" s="15" t="s">
        <v>358</v>
      </c>
      <c r="O142" s="15" t="s">
        <v>358</v>
      </c>
      <c r="P142" s="15" t="s">
        <v>358</v>
      </c>
      <c r="Q142" s="1">
        <v>55.8</v>
      </c>
      <c r="R142" s="1">
        <v>242.9</v>
      </c>
      <c r="S142" s="100" t="s">
        <v>395</v>
      </c>
      <c r="T142" s="14" t="s">
        <v>419</v>
      </c>
      <c r="U142" s="16">
        <v>7.73</v>
      </c>
      <c r="V142" s="16">
        <v>94.3</v>
      </c>
      <c r="W142" s="16">
        <v>90.8</v>
      </c>
      <c r="X142" s="16">
        <v>94.3</v>
      </c>
      <c r="Y142" s="16">
        <v>0.3</v>
      </c>
    </row>
    <row r="143" spans="1:26" x14ac:dyDescent="0.55000000000000004">
      <c r="A143" s="93">
        <v>21910270001</v>
      </c>
      <c r="B143" s="14" t="s">
        <v>350</v>
      </c>
      <c r="C143" s="93">
        <v>59401</v>
      </c>
      <c r="D143" s="96" t="s">
        <v>346</v>
      </c>
      <c r="E143" s="4">
        <v>336</v>
      </c>
      <c r="F143" s="94" t="s">
        <v>297</v>
      </c>
      <c r="G143" s="75" t="s">
        <v>305</v>
      </c>
      <c r="H143" s="75" t="s">
        <v>348</v>
      </c>
      <c r="I143" s="96">
        <v>25000</v>
      </c>
      <c r="J143" s="26">
        <v>41208</v>
      </c>
      <c r="K143" s="26">
        <v>41229</v>
      </c>
      <c r="L143" s="25">
        <v>2</v>
      </c>
      <c r="M143" s="30" t="s">
        <v>358</v>
      </c>
      <c r="N143" s="30" t="s">
        <v>358</v>
      </c>
      <c r="O143" s="30" t="s">
        <v>358</v>
      </c>
      <c r="P143" s="30" t="s">
        <v>358</v>
      </c>
      <c r="Q143" s="94">
        <v>49.4</v>
      </c>
      <c r="R143" s="95">
        <v>246.2</v>
      </c>
      <c r="S143" s="100" t="s">
        <v>350</v>
      </c>
      <c r="T143" s="14" t="s">
        <v>350</v>
      </c>
      <c r="U143" s="14" t="s">
        <v>350</v>
      </c>
      <c r="V143" s="14" t="s">
        <v>350</v>
      </c>
      <c r="W143" s="14" t="s">
        <v>350</v>
      </c>
      <c r="X143" s="14" t="s">
        <v>350</v>
      </c>
      <c r="Y143" s="14" t="s">
        <v>350</v>
      </c>
      <c r="Z143" s="14" t="s">
        <v>304</v>
      </c>
    </row>
    <row r="144" spans="1:26" x14ac:dyDescent="0.55000000000000004">
      <c r="A144" s="93">
        <v>21910269101</v>
      </c>
      <c r="B144" s="14" t="s">
        <v>350</v>
      </c>
      <c r="C144" s="93">
        <v>59501</v>
      </c>
      <c r="D144" s="96" t="s">
        <v>346</v>
      </c>
      <c r="E144" s="4">
        <v>341</v>
      </c>
      <c r="F144" s="94" t="s">
        <v>298</v>
      </c>
      <c r="G144" s="75" t="s">
        <v>305</v>
      </c>
      <c r="H144" s="75" t="s">
        <v>348</v>
      </c>
      <c r="I144" s="96">
        <v>25000</v>
      </c>
      <c r="J144" s="26">
        <v>41205</v>
      </c>
      <c r="K144" s="26">
        <v>41226</v>
      </c>
      <c r="L144" s="25">
        <v>2</v>
      </c>
      <c r="M144" s="30" t="s">
        <v>358</v>
      </c>
      <c r="N144" s="30" t="s">
        <v>358</v>
      </c>
      <c r="O144" s="30" t="s">
        <v>358</v>
      </c>
      <c r="P144" s="30" t="s">
        <v>358</v>
      </c>
      <c r="Q144" s="94">
        <v>51.7</v>
      </c>
      <c r="R144" s="95">
        <v>285.2</v>
      </c>
      <c r="S144" s="100" t="s">
        <v>350</v>
      </c>
      <c r="T144" s="14" t="s">
        <v>350</v>
      </c>
      <c r="U144" s="14" t="s">
        <v>350</v>
      </c>
      <c r="V144" s="14" t="s">
        <v>350</v>
      </c>
      <c r="W144" s="14" t="s">
        <v>350</v>
      </c>
      <c r="X144" s="14" t="s">
        <v>350</v>
      </c>
      <c r="Y144" s="14" t="s">
        <v>350</v>
      </c>
      <c r="Z144" s="14" t="s">
        <v>304</v>
      </c>
    </row>
    <row r="145" spans="1:25" x14ac:dyDescent="0.55000000000000004">
      <c r="A145" s="24">
        <v>21910269501</v>
      </c>
      <c r="B145" s="15" t="s">
        <v>86</v>
      </c>
      <c r="C145" s="14">
        <v>60801</v>
      </c>
      <c r="D145" s="90" t="s">
        <v>346</v>
      </c>
      <c r="E145" s="24">
        <v>580</v>
      </c>
      <c r="F145" s="15" t="s">
        <v>298</v>
      </c>
      <c r="G145" s="75" t="s">
        <v>305</v>
      </c>
      <c r="H145" s="90" t="s">
        <v>348</v>
      </c>
      <c r="I145" s="90">
        <v>25000</v>
      </c>
      <c r="J145" s="26">
        <v>41235</v>
      </c>
      <c r="K145" s="26">
        <v>41256</v>
      </c>
      <c r="L145" s="25">
        <v>3</v>
      </c>
      <c r="M145" s="15" t="s">
        <v>358</v>
      </c>
      <c r="N145" s="15" t="s">
        <v>358</v>
      </c>
      <c r="O145" s="15" t="s">
        <v>358</v>
      </c>
      <c r="P145" s="15" t="s">
        <v>358</v>
      </c>
      <c r="Q145" s="1">
        <v>57.1</v>
      </c>
      <c r="R145" s="1">
        <v>352.8</v>
      </c>
      <c r="S145" s="100" t="s">
        <v>398</v>
      </c>
      <c r="T145" s="14" t="s">
        <v>28</v>
      </c>
      <c r="U145" s="16">
        <v>9.84</v>
      </c>
      <c r="V145" s="16">
        <v>92</v>
      </c>
      <c r="W145" s="16">
        <v>83.6</v>
      </c>
      <c r="X145" s="16">
        <v>90</v>
      </c>
      <c r="Y145" s="16">
        <v>0.71</v>
      </c>
    </row>
    <row r="146" spans="1:25" x14ac:dyDescent="0.55000000000000004">
      <c r="A146" s="24">
        <v>21910269701</v>
      </c>
      <c r="B146" s="15" t="s">
        <v>231</v>
      </c>
      <c r="C146" s="14">
        <v>61301</v>
      </c>
      <c r="D146" s="75" t="s">
        <v>346</v>
      </c>
      <c r="E146" s="24">
        <v>805</v>
      </c>
      <c r="F146" s="15" t="s">
        <v>298</v>
      </c>
      <c r="G146" s="75" t="s">
        <v>305</v>
      </c>
      <c r="H146" s="75" t="s">
        <v>348</v>
      </c>
      <c r="I146" s="90">
        <v>25000</v>
      </c>
      <c r="J146" s="26">
        <v>41263</v>
      </c>
      <c r="K146" s="26">
        <v>41284</v>
      </c>
      <c r="L146" s="25">
        <v>4</v>
      </c>
      <c r="M146" s="15" t="s">
        <v>358</v>
      </c>
      <c r="N146" s="15" t="s">
        <v>358</v>
      </c>
      <c r="O146" s="15" t="s">
        <v>358</v>
      </c>
      <c r="P146" s="15" t="s">
        <v>358</v>
      </c>
      <c r="Q146" s="1">
        <v>54.4</v>
      </c>
      <c r="R146" s="1">
        <v>213.5</v>
      </c>
      <c r="S146" s="100" t="s">
        <v>395</v>
      </c>
      <c r="T146" s="14" t="s">
        <v>420</v>
      </c>
      <c r="U146" s="16">
        <v>7.95</v>
      </c>
      <c r="V146" s="16">
        <v>93.6</v>
      </c>
      <c r="W146" s="16">
        <v>90</v>
      </c>
      <c r="X146" s="16">
        <v>92.5</v>
      </c>
      <c r="Y146" s="16">
        <v>0.61</v>
      </c>
    </row>
    <row r="147" spans="1:25" x14ac:dyDescent="0.55000000000000004">
      <c r="A147" s="24">
        <v>21910270401</v>
      </c>
      <c r="B147" s="15" t="s">
        <v>163</v>
      </c>
      <c r="C147" s="14">
        <v>62501</v>
      </c>
      <c r="D147" s="75" t="s">
        <v>346</v>
      </c>
      <c r="E147" s="24">
        <v>571</v>
      </c>
      <c r="F147" s="15" t="s">
        <v>297</v>
      </c>
      <c r="G147" s="75" t="s">
        <v>305</v>
      </c>
      <c r="H147" s="75" t="s">
        <v>348</v>
      </c>
      <c r="I147" s="90">
        <v>25000</v>
      </c>
      <c r="J147" s="26">
        <v>41233</v>
      </c>
      <c r="K147" s="26">
        <v>41254</v>
      </c>
      <c r="L147" s="25">
        <v>3</v>
      </c>
      <c r="M147" s="15" t="s">
        <v>358</v>
      </c>
      <c r="N147" s="15" t="s">
        <v>358</v>
      </c>
      <c r="O147" s="15" t="s">
        <v>358</v>
      </c>
      <c r="P147" s="15" t="s">
        <v>358</v>
      </c>
      <c r="Q147" s="1">
        <v>40.5</v>
      </c>
      <c r="R147" s="1">
        <v>289.10000000000002</v>
      </c>
      <c r="S147" s="100" t="s">
        <v>398</v>
      </c>
      <c r="T147" s="14" t="s">
        <v>129</v>
      </c>
      <c r="U147" s="16">
        <v>6.94</v>
      </c>
      <c r="V147" s="16">
        <v>95.4</v>
      </c>
      <c r="W147" s="16">
        <v>89.4</v>
      </c>
      <c r="X147" s="16">
        <v>94</v>
      </c>
      <c r="Y147" s="16">
        <v>0.41</v>
      </c>
    </row>
    <row r="148" spans="1:25" x14ac:dyDescent="0.55000000000000004">
      <c r="A148" s="24">
        <v>21910270301</v>
      </c>
      <c r="B148" s="15" t="s">
        <v>164</v>
      </c>
      <c r="C148" s="14">
        <v>63601</v>
      </c>
      <c r="D148" s="75" t="s">
        <v>346</v>
      </c>
      <c r="E148" s="24">
        <v>568</v>
      </c>
      <c r="F148" s="15" t="s">
        <v>297</v>
      </c>
      <c r="G148" s="75" t="s">
        <v>305</v>
      </c>
      <c r="H148" s="75" t="s">
        <v>348</v>
      </c>
      <c r="I148" s="90">
        <v>25000</v>
      </c>
      <c r="J148" s="26">
        <v>41233</v>
      </c>
      <c r="K148" s="26">
        <v>41254</v>
      </c>
      <c r="L148" s="25">
        <v>3</v>
      </c>
      <c r="M148" s="15" t="s">
        <v>358</v>
      </c>
      <c r="N148" s="15" t="s">
        <v>358</v>
      </c>
      <c r="O148" s="15" t="s">
        <v>358</v>
      </c>
      <c r="P148" s="15" t="s">
        <v>358</v>
      </c>
      <c r="Q148" s="1">
        <v>44.3</v>
      </c>
      <c r="R148" s="1">
        <v>232.4</v>
      </c>
      <c r="S148" s="100" t="s">
        <v>398</v>
      </c>
      <c r="T148" s="14" t="s">
        <v>130</v>
      </c>
      <c r="U148" s="16">
        <v>8.39</v>
      </c>
      <c r="V148" s="16">
        <v>95.6</v>
      </c>
      <c r="W148" s="16">
        <v>89.3</v>
      </c>
      <c r="X148" s="16">
        <v>93.6</v>
      </c>
      <c r="Y148" s="16">
        <v>0.36</v>
      </c>
    </row>
    <row r="149" spans="1:25" x14ac:dyDescent="0.55000000000000004">
      <c r="A149" s="24">
        <v>21910269401</v>
      </c>
      <c r="B149" s="15" t="s">
        <v>125</v>
      </c>
      <c r="C149" s="14">
        <v>64601</v>
      </c>
      <c r="D149" s="75" t="s">
        <v>346</v>
      </c>
      <c r="E149" s="24">
        <v>576</v>
      </c>
      <c r="F149" s="15" t="s">
        <v>298</v>
      </c>
      <c r="G149" s="75" t="s">
        <v>305</v>
      </c>
      <c r="H149" s="75" t="s">
        <v>348</v>
      </c>
      <c r="I149" s="90">
        <v>25000</v>
      </c>
      <c r="J149" s="26">
        <v>41234</v>
      </c>
      <c r="K149" s="26">
        <v>41255</v>
      </c>
      <c r="L149" s="25">
        <v>3</v>
      </c>
      <c r="M149" s="15" t="s">
        <v>358</v>
      </c>
      <c r="N149" s="15" t="s">
        <v>358</v>
      </c>
      <c r="O149" s="15" t="s">
        <v>358</v>
      </c>
      <c r="P149" s="15" t="s">
        <v>358</v>
      </c>
      <c r="Q149" s="1">
        <v>45.3</v>
      </c>
      <c r="R149" s="1">
        <v>225.9</v>
      </c>
      <c r="S149" s="100" t="s">
        <v>398</v>
      </c>
      <c r="T149" s="14" t="s">
        <v>78</v>
      </c>
      <c r="U149" s="16">
        <v>6.5</v>
      </c>
      <c r="V149" s="16">
        <v>96.9</v>
      </c>
      <c r="W149" s="16">
        <v>91.1</v>
      </c>
      <c r="X149" s="16">
        <v>94.8</v>
      </c>
      <c r="Y149" s="16">
        <v>0.4</v>
      </c>
    </row>
    <row r="150" spans="1:25" x14ac:dyDescent="0.55000000000000004">
      <c r="A150" s="24">
        <v>21910270601</v>
      </c>
      <c r="B150" s="15" t="s">
        <v>166</v>
      </c>
      <c r="C150" s="14">
        <v>65401</v>
      </c>
      <c r="D150" s="75" t="s">
        <v>346</v>
      </c>
      <c r="E150" s="24">
        <v>575</v>
      </c>
      <c r="F150" s="15" t="s">
        <v>297</v>
      </c>
      <c r="G150" s="75" t="s">
        <v>305</v>
      </c>
      <c r="H150" s="75" t="s">
        <v>348</v>
      </c>
      <c r="I150" s="75">
        <v>25000</v>
      </c>
      <c r="J150" s="26">
        <v>41233</v>
      </c>
      <c r="K150" s="26">
        <v>41254</v>
      </c>
      <c r="L150" s="25">
        <v>3</v>
      </c>
      <c r="M150" s="15" t="s">
        <v>358</v>
      </c>
      <c r="N150" s="15" t="s">
        <v>358</v>
      </c>
      <c r="O150" s="15" t="s">
        <v>358</v>
      </c>
      <c r="P150" s="15" t="s">
        <v>358</v>
      </c>
      <c r="Q150" s="1">
        <v>51.5</v>
      </c>
      <c r="R150" s="1">
        <v>335</v>
      </c>
      <c r="S150" s="100" t="s">
        <v>398</v>
      </c>
      <c r="T150" s="14" t="s">
        <v>132</v>
      </c>
      <c r="U150" s="16">
        <v>7.37</v>
      </c>
      <c r="V150" s="16">
        <v>94.2</v>
      </c>
      <c r="W150" s="16">
        <v>87.8</v>
      </c>
      <c r="X150" s="16">
        <v>93</v>
      </c>
      <c r="Y150" s="16">
        <v>0.4</v>
      </c>
    </row>
    <row r="151" spans="1:25" x14ac:dyDescent="0.55000000000000004">
      <c r="A151" s="24">
        <v>21910269301</v>
      </c>
      <c r="B151" s="15" t="s">
        <v>203</v>
      </c>
      <c r="C151" s="14">
        <v>67201</v>
      </c>
      <c r="D151" s="75" t="s">
        <v>346</v>
      </c>
      <c r="E151" s="24">
        <v>568</v>
      </c>
      <c r="F151" s="15" t="s">
        <v>298</v>
      </c>
      <c r="G151" s="75" t="s">
        <v>305</v>
      </c>
      <c r="H151" s="75" t="s">
        <v>348</v>
      </c>
      <c r="I151" s="75">
        <v>25000</v>
      </c>
      <c r="J151" s="26">
        <v>41233</v>
      </c>
      <c r="K151" s="26">
        <v>41254</v>
      </c>
      <c r="L151" s="25">
        <v>3</v>
      </c>
      <c r="M151" s="15" t="s">
        <v>358</v>
      </c>
      <c r="N151" s="15" t="s">
        <v>358</v>
      </c>
      <c r="O151" s="15" t="s">
        <v>358</v>
      </c>
      <c r="P151" s="15" t="s">
        <v>358</v>
      </c>
      <c r="Q151" s="1">
        <v>43.7</v>
      </c>
      <c r="R151" s="1">
        <v>230.5</v>
      </c>
      <c r="S151" s="100" t="s">
        <v>398</v>
      </c>
      <c r="T151" s="14" t="s">
        <v>134</v>
      </c>
      <c r="U151" s="16">
        <v>10.6</v>
      </c>
      <c r="V151" s="16">
        <v>94.3</v>
      </c>
      <c r="W151" s="16">
        <v>85.8</v>
      </c>
      <c r="X151" s="16">
        <v>91.6</v>
      </c>
      <c r="Y151" s="16">
        <v>0.39</v>
      </c>
    </row>
    <row r="152" spans="1:25" x14ac:dyDescent="0.55000000000000004">
      <c r="A152" s="24">
        <v>21910270701</v>
      </c>
      <c r="B152" s="15" t="s">
        <v>39</v>
      </c>
      <c r="C152" s="14">
        <v>68101</v>
      </c>
      <c r="D152" s="75" t="s">
        <v>346</v>
      </c>
      <c r="E152" s="24">
        <v>582</v>
      </c>
      <c r="F152" s="15" t="s">
        <v>297</v>
      </c>
      <c r="G152" s="75" t="s">
        <v>305</v>
      </c>
      <c r="H152" s="75" t="s">
        <v>348</v>
      </c>
      <c r="I152" s="75">
        <v>25000</v>
      </c>
      <c r="J152" s="26">
        <v>41233</v>
      </c>
      <c r="K152" s="26">
        <v>41254</v>
      </c>
      <c r="L152" s="25">
        <v>3</v>
      </c>
      <c r="M152" s="15" t="s">
        <v>358</v>
      </c>
      <c r="N152" s="15" t="s">
        <v>358</v>
      </c>
      <c r="O152" s="15" t="s">
        <v>358</v>
      </c>
      <c r="P152" s="15" t="s">
        <v>358</v>
      </c>
      <c r="Q152" s="1">
        <v>50.4</v>
      </c>
      <c r="R152" s="1">
        <v>410.9</v>
      </c>
      <c r="S152" s="100" t="s">
        <v>398</v>
      </c>
      <c r="T152" s="14" t="s">
        <v>136</v>
      </c>
      <c r="U152" s="16">
        <v>9.8800000000000008</v>
      </c>
      <c r="V152" s="16">
        <v>94.6</v>
      </c>
      <c r="W152" s="16">
        <v>86.9</v>
      </c>
      <c r="X152" s="16">
        <v>92.4</v>
      </c>
      <c r="Y152" s="16">
        <v>0.31</v>
      </c>
    </row>
    <row r="153" spans="1:25" x14ac:dyDescent="0.55000000000000004">
      <c r="A153" s="24">
        <v>21910269201</v>
      </c>
      <c r="B153" s="15" t="s">
        <v>207</v>
      </c>
      <c r="C153" s="14">
        <v>68301</v>
      </c>
      <c r="D153" s="75" t="s">
        <v>346</v>
      </c>
      <c r="E153" s="24">
        <v>342</v>
      </c>
      <c r="F153" s="15" t="s">
        <v>298</v>
      </c>
      <c r="G153" s="75" t="s">
        <v>305</v>
      </c>
      <c r="H153" s="75" t="s">
        <v>348</v>
      </c>
      <c r="I153" s="75">
        <v>25000</v>
      </c>
      <c r="J153" s="26">
        <v>41206</v>
      </c>
      <c r="K153" s="26">
        <v>41227</v>
      </c>
      <c r="L153" s="25">
        <v>2</v>
      </c>
      <c r="M153" s="15" t="s">
        <v>358</v>
      </c>
      <c r="N153" s="15" t="s">
        <v>358</v>
      </c>
      <c r="O153" s="15" t="s">
        <v>358</v>
      </c>
      <c r="P153" s="15" t="s">
        <v>358</v>
      </c>
      <c r="Q153" s="1">
        <v>53.7</v>
      </c>
      <c r="R153" s="1">
        <v>295.5</v>
      </c>
      <c r="S153" s="100" t="s">
        <v>397</v>
      </c>
      <c r="T153" s="14" t="s">
        <v>242</v>
      </c>
      <c r="U153" s="16">
        <v>7.97</v>
      </c>
      <c r="V153" s="16">
        <v>93.6</v>
      </c>
      <c r="W153" s="16">
        <v>90.9</v>
      </c>
      <c r="X153" s="16">
        <v>94.7</v>
      </c>
      <c r="Y153" s="16">
        <v>0.42</v>
      </c>
    </row>
    <row r="154" spans="1:25" x14ac:dyDescent="0.55000000000000004">
      <c r="A154" s="24">
        <v>21910269001</v>
      </c>
      <c r="B154" s="15" t="s">
        <v>285</v>
      </c>
      <c r="C154" s="14">
        <v>69001</v>
      </c>
      <c r="D154" s="75" t="s">
        <v>346</v>
      </c>
      <c r="E154" s="24">
        <v>89</v>
      </c>
      <c r="F154" s="15" t="s">
        <v>298</v>
      </c>
      <c r="G154" s="75" t="s">
        <v>305</v>
      </c>
      <c r="H154" s="75" t="s">
        <v>348</v>
      </c>
      <c r="I154" s="75">
        <v>25000</v>
      </c>
      <c r="J154" s="26">
        <v>41178</v>
      </c>
      <c r="K154" s="26">
        <v>41199</v>
      </c>
      <c r="L154" s="25">
        <v>1</v>
      </c>
      <c r="M154" s="15">
        <v>0</v>
      </c>
      <c r="N154" s="15">
        <v>14</v>
      </c>
      <c r="O154" s="15">
        <v>0</v>
      </c>
      <c r="P154" s="15">
        <v>8</v>
      </c>
      <c r="Q154" s="1">
        <v>52.2</v>
      </c>
      <c r="R154" s="1">
        <v>205.3</v>
      </c>
      <c r="S154" s="100" t="s">
        <v>394</v>
      </c>
      <c r="T154" s="14" t="s">
        <v>268</v>
      </c>
      <c r="U154" s="16">
        <v>7.83</v>
      </c>
      <c r="V154" s="16">
        <v>52.9</v>
      </c>
      <c r="W154" s="16">
        <v>79</v>
      </c>
      <c r="X154" s="16">
        <v>95.4</v>
      </c>
      <c r="Y154" s="16">
        <v>0.77</v>
      </c>
    </row>
    <row r="155" spans="1:25" x14ac:dyDescent="0.55000000000000004">
      <c r="A155" s="24">
        <v>21910269901</v>
      </c>
      <c r="B155" s="15" t="s">
        <v>277</v>
      </c>
      <c r="C155" s="14">
        <v>69901</v>
      </c>
      <c r="D155" s="75" t="s">
        <v>346</v>
      </c>
      <c r="E155" s="24">
        <v>94</v>
      </c>
      <c r="F155" s="15" t="s">
        <v>297</v>
      </c>
      <c r="G155" s="75" t="s">
        <v>305</v>
      </c>
      <c r="H155" s="75" t="s">
        <v>348</v>
      </c>
      <c r="I155" s="75">
        <v>25000</v>
      </c>
      <c r="J155" s="26">
        <v>41176</v>
      </c>
      <c r="K155" s="26">
        <v>41197</v>
      </c>
      <c r="L155" s="25">
        <v>1</v>
      </c>
      <c r="M155" s="15">
        <v>0</v>
      </c>
      <c r="N155" s="15">
        <v>16</v>
      </c>
      <c r="O155" s="15">
        <v>0</v>
      </c>
      <c r="P155" s="15">
        <v>10</v>
      </c>
      <c r="Q155" s="1">
        <v>46.3</v>
      </c>
      <c r="R155" s="1">
        <v>256.39999999999998</v>
      </c>
      <c r="S155" s="100" t="s">
        <v>394</v>
      </c>
      <c r="T155" s="14" t="s">
        <v>260</v>
      </c>
      <c r="U155" s="16">
        <v>7.66</v>
      </c>
      <c r="V155" s="16">
        <v>95.1</v>
      </c>
      <c r="W155" s="16">
        <v>93.1</v>
      </c>
      <c r="X155" s="16">
        <v>94.7</v>
      </c>
      <c r="Y155" s="16">
        <v>0.63</v>
      </c>
    </row>
    <row r="156" spans="1:25" x14ac:dyDescent="0.55000000000000004">
      <c r="A156" s="24">
        <v>21910268901</v>
      </c>
      <c r="B156" s="15" t="s">
        <v>178</v>
      </c>
      <c r="C156" s="14">
        <v>72101</v>
      </c>
      <c r="D156" s="75" t="s">
        <v>346</v>
      </c>
      <c r="E156" s="24">
        <v>572</v>
      </c>
      <c r="F156" s="15" t="s">
        <v>298</v>
      </c>
      <c r="G156" s="75" t="s">
        <v>305</v>
      </c>
      <c r="H156" s="75" t="s">
        <v>348</v>
      </c>
      <c r="I156" s="75">
        <v>25000</v>
      </c>
      <c r="J156" s="26">
        <v>41232</v>
      </c>
      <c r="K156" s="26">
        <v>41253</v>
      </c>
      <c r="L156" s="25">
        <v>3</v>
      </c>
      <c r="M156" s="15" t="s">
        <v>358</v>
      </c>
      <c r="N156" s="15" t="s">
        <v>358</v>
      </c>
      <c r="O156" s="15" t="s">
        <v>358</v>
      </c>
      <c r="P156" s="15" t="s">
        <v>358</v>
      </c>
      <c r="Q156" s="1">
        <v>47.5</v>
      </c>
      <c r="R156" s="1">
        <v>299.5</v>
      </c>
      <c r="S156" s="100" t="s">
        <v>398</v>
      </c>
      <c r="T156" s="14" t="s">
        <v>56</v>
      </c>
      <c r="U156" s="16">
        <v>10.9</v>
      </c>
      <c r="V156" s="16">
        <v>92.9</v>
      </c>
      <c r="W156" s="16">
        <v>84.1</v>
      </c>
      <c r="X156" s="16">
        <v>90.3</v>
      </c>
      <c r="Y156" s="16">
        <v>0.46</v>
      </c>
    </row>
    <row r="157" spans="1:25" x14ac:dyDescent="0.55000000000000004">
      <c r="A157" s="24">
        <v>21910269601</v>
      </c>
      <c r="B157" s="15" t="s">
        <v>235</v>
      </c>
      <c r="C157" s="14">
        <v>73401</v>
      </c>
      <c r="D157" s="75" t="s">
        <v>346</v>
      </c>
      <c r="E157" s="24">
        <v>801</v>
      </c>
      <c r="F157" s="15" t="s">
        <v>298</v>
      </c>
      <c r="G157" s="75" t="s">
        <v>305</v>
      </c>
      <c r="H157" s="75" t="s">
        <v>348</v>
      </c>
      <c r="I157" s="75">
        <v>25000</v>
      </c>
      <c r="J157" s="26">
        <v>41263</v>
      </c>
      <c r="K157" s="26">
        <v>41284</v>
      </c>
      <c r="L157" s="25">
        <v>4</v>
      </c>
      <c r="M157" s="15" t="s">
        <v>358</v>
      </c>
      <c r="N157" s="15" t="s">
        <v>358</v>
      </c>
      <c r="O157" s="15" t="s">
        <v>358</v>
      </c>
      <c r="P157" s="15" t="s">
        <v>358</v>
      </c>
      <c r="Q157" s="1">
        <v>51.4</v>
      </c>
      <c r="R157" s="1">
        <v>261</v>
      </c>
      <c r="S157" s="100" t="s">
        <v>395</v>
      </c>
      <c r="T157" s="14" t="s">
        <v>421</v>
      </c>
      <c r="U157" s="16">
        <v>6.92</v>
      </c>
      <c r="V157" s="16">
        <v>95.7</v>
      </c>
      <c r="W157" s="16">
        <v>92.8</v>
      </c>
      <c r="X157" s="16">
        <v>94.3</v>
      </c>
      <c r="Y157" s="16">
        <v>0.51</v>
      </c>
    </row>
    <row r="158" spans="1:25" x14ac:dyDescent="0.55000000000000004">
      <c r="A158" s="24">
        <v>21910270101</v>
      </c>
      <c r="B158" s="15" t="s">
        <v>180</v>
      </c>
      <c r="C158" s="14">
        <v>73601</v>
      </c>
      <c r="D158" s="75" t="s">
        <v>346</v>
      </c>
      <c r="E158" s="24">
        <v>570</v>
      </c>
      <c r="F158" s="15" t="s">
        <v>297</v>
      </c>
      <c r="G158" s="75" t="s">
        <v>305</v>
      </c>
      <c r="H158" s="75" t="s">
        <v>348</v>
      </c>
      <c r="I158" s="75">
        <v>25000</v>
      </c>
      <c r="J158" s="26">
        <v>41232</v>
      </c>
      <c r="K158" s="26">
        <v>41253</v>
      </c>
      <c r="L158" s="25">
        <v>3</v>
      </c>
      <c r="M158" s="15" t="s">
        <v>358</v>
      </c>
      <c r="N158" s="15" t="s">
        <v>358</v>
      </c>
      <c r="O158" s="15" t="s">
        <v>358</v>
      </c>
      <c r="P158" s="15" t="s">
        <v>358</v>
      </c>
      <c r="Q158" s="1">
        <v>52.5</v>
      </c>
      <c r="R158" s="1">
        <v>303.5</v>
      </c>
      <c r="S158" s="100" t="s">
        <v>398</v>
      </c>
      <c r="T158" s="14" t="s">
        <v>58</v>
      </c>
      <c r="U158" s="16">
        <v>10.1</v>
      </c>
      <c r="V158" s="16">
        <v>94.3</v>
      </c>
      <c r="W158" s="16">
        <v>87</v>
      </c>
      <c r="X158" s="16">
        <v>92</v>
      </c>
      <c r="Y158" s="16">
        <v>0.6</v>
      </c>
    </row>
    <row r="159" spans="1:25" x14ac:dyDescent="0.55000000000000004">
      <c r="A159" s="24">
        <v>21910280501</v>
      </c>
      <c r="B159" s="15" t="s">
        <v>51</v>
      </c>
      <c r="C159" s="14">
        <v>80500</v>
      </c>
      <c r="D159" s="90" t="s">
        <v>346</v>
      </c>
      <c r="E159" s="24">
        <v>577</v>
      </c>
      <c r="F159" s="15" t="s">
        <v>297</v>
      </c>
      <c r="G159" s="75" t="s">
        <v>305</v>
      </c>
      <c r="H159" s="90" t="s">
        <v>348</v>
      </c>
      <c r="I159" s="90">
        <v>25000</v>
      </c>
      <c r="J159" s="26">
        <v>41234</v>
      </c>
      <c r="K159" s="26">
        <v>41255</v>
      </c>
      <c r="L159" s="25">
        <v>3</v>
      </c>
      <c r="M159" s="15" t="s">
        <v>358</v>
      </c>
      <c r="N159" s="15" t="s">
        <v>358</v>
      </c>
      <c r="O159" s="15" t="s">
        <v>358</v>
      </c>
      <c r="P159" s="15" t="s">
        <v>358</v>
      </c>
      <c r="Q159" s="1">
        <v>46.2</v>
      </c>
      <c r="R159" s="1">
        <v>239.7</v>
      </c>
      <c r="S159" s="100" t="s">
        <v>398</v>
      </c>
      <c r="T159" s="14" t="s">
        <v>182</v>
      </c>
      <c r="U159" s="16">
        <v>7.45</v>
      </c>
      <c r="V159" s="16">
        <v>96.2</v>
      </c>
      <c r="W159" s="16">
        <v>90</v>
      </c>
      <c r="X159" s="16">
        <v>93.9</v>
      </c>
      <c r="Y159" s="16">
        <v>0.28000000000000003</v>
      </c>
    </row>
    <row r="160" spans="1:25" x14ac:dyDescent="0.55000000000000004">
      <c r="A160" s="24">
        <v>21910280601</v>
      </c>
      <c r="B160" s="15" t="s">
        <v>196</v>
      </c>
      <c r="C160" s="14">
        <v>80600</v>
      </c>
      <c r="D160" s="90" t="s">
        <v>346</v>
      </c>
      <c r="E160" s="24">
        <v>580</v>
      </c>
      <c r="F160" s="15" t="s">
        <v>297</v>
      </c>
      <c r="G160" s="75" t="s">
        <v>305</v>
      </c>
      <c r="H160" s="90" t="s">
        <v>348</v>
      </c>
      <c r="I160" s="90">
        <v>25000</v>
      </c>
      <c r="J160" s="26">
        <v>41235</v>
      </c>
      <c r="K160" s="26">
        <v>41256</v>
      </c>
      <c r="L160" s="25">
        <v>3</v>
      </c>
      <c r="M160" s="15" t="s">
        <v>358</v>
      </c>
      <c r="N160" s="15" t="s">
        <v>358</v>
      </c>
      <c r="O160" s="15" t="s">
        <v>358</v>
      </c>
      <c r="P160" s="15" t="s">
        <v>358</v>
      </c>
      <c r="Q160" s="1">
        <v>52.7</v>
      </c>
      <c r="R160" s="1">
        <v>300.8</v>
      </c>
      <c r="S160" s="100" t="s">
        <v>398</v>
      </c>
      <c r="T160" s="14" t="s">
        <v>25</v>
      </c>
      <c r="U160" s="16">
        <v>8.44</v>
      </c>
      <c r="V160" s="16">
        <v>93.9</v>
      </c>
      <c r="W160" s="16">
        <v>86.9</v>
      </c>
      <c r="X160" s="16">
        <v>92.2</v>
      </c>
      <c r="Y160" s="16">
        <v>0.51</v>
      </c>
    </row>
    <row r="161" spans="1:25" x14ac:dyDescent="0.55000000000000004">
      <c r="A161" s="24">
        <v>21910270501</v>
      </c>
      <c r="B161" s="15" t="s">
        <v>4</v>
      </c>
      <c r="C161" s="14">
        <v>81001</v>
      </c>
      <c r="D161" s="90" t="s">
        <v>346</v>
      </c>
      <c r="E161" s="24">
        <v>573</v>
      </c>
      <c r="F161" s="15" t="s">
        <v>297</v>
      </c>
      <c r="G161" s="75" t="s">
        <v>305</v>
      </c>
      <c r="H161" s="75" t="s">
        <v>348</v>
      </c>
      <c r="I161" s="90">
        <v>25000</v>
      </c>
      <c r="J161" s="26">
        <v>41233</v>
      </c>
      <c r="K161" s="26">
        <v>41254</v>
      </c>
      <c r="L161" s="25">
        <v>3</v>
      </c>
      <c r="M161" s="15" t="s">
        <v>358</v>
      </c>
      <c r="N161" s="15" t="s">
        <v>358</v>
      </c>
      <c r="O161" s="15" t="s">
        <v>358</v>
      </c>
      <c r="P161" s="15" t="s">
        <v>358</v>
      </c>
      <c r="Q161" s="1">
        <v>44.3</v>
      </c>
      <c r="R161" s="1">
        <v>281</v>
      </c>
      <c r="S161" s="100" t="s">
        <v>398</v>
      </c>
      <c r="T161" s="14" t="s">
        <v>71</v>
      </c>
      <c r="U161" s="16">
        <v>7.88</v>
      </c>
      <c r="V161" s="16">
        <v>94.8</v>
      </c>
      <c r="W161" s="16">
        <v>88.7</v>
      </c>
      <c r="X161" s="16">
        <v>93.7</v>
      </c>
      <c r="Y161" s="16">
        <v>0.31</v>
      </c>
    </row>
    <row r="162" spans="1:25" x14ac:dyDescent="0.55000000000000004">
      <c r="A162" s="24">
        <v>21910270201</v>
      </c>
      <c r="B162" s="15" t="s">
        <v>5</v>
      </c>
      <c r="C162" s="14">
        <v>81301</v>
      </c>
      <c r="D162" s="90" t="s">
        <v>346</v>
      </c>
      <c r="E162" s="24">
        <v>566</v>
      </c>
      <c r="F162" s="15" t="s">
        <v>297</v>
      </c>
      <c r="G162" s="75" t="s">
        <v>305</v>
      </c>
      <c r="H162" s="75" t="s">
        <v>348</v>
      </c>
      <c r="I162" s="90">
        <v>25000</v>
      </c>
      <c r="J162" s="26">
        <v>41233</v>
      </c>
      <c r="K162" s="26">
        <v>41254</v>
      </c>
      <c r="L162" s="25">
        <v>3</v>
      </c>
      <c r="M162" s="15" t="s">
        <v>358</v>
      </c>
      <c r="N162" s="15" t="s">
        <v>358</v>
      </c>
      <c r="O162" s="15" t="s">
        <v>358</v>
      </c>
      <c r="P162" s="15" t="s">
        <v>358</v>
      </c>
      <c r="Q162" s="1">
        <v>47.2</v>
      </c>
      <c r="R162" s="1">
        <v>224.6</v>
      </c>
      <c r="S162" s="100" t="s">
        <v>398</v>
      </c>
      <c r="T162" s="14" t="s">
        <v>72</v>
      </c>
      <c r="U162" s="16">
        <v>7.16</v>
      </c>
      <c r="V162" s="16">
        <v>95.1</v>
      </c>
      <c r="W162" s="16">
        <v>89.2</v>
      </c>
      <c r="X162" s="16">
        <v>93.4</v>
      </c>
      <c r="Y162" s="16">
        <v>0.42</v>
      </c>
    </row>
    <row r="163" spans="1:25" x14ac:dyDescent="0.55000000000000004">
      <c r="A163" s="24">
        <v>21910282201</v>
      </c>
      <c r="B163" s="15" t="s">
        <v>91</v>
      </c>
      <c r="C163" s="14">
        <v>82200</v>
      </c>
      <c r="D163" s="90" t="s">
        <v>346</v>
      </c>
      <c r="E163" s="24">
        <v>927</v>
      </c>
      <c r="F163" s="15" t="s">
        <v>298</v>
      </c>
      <c r="G163" s="75" t="s">
        <v>305</v>
      </c>
      <c r="H163" s="75" t="s">
        <v>348</v>
      </c>
      <c r="I163" s="90">
        <v>25000</v>
      </c>
      <c r="J163" s="26">
        <v>41288</v>
      </c>
      <c r="K163" s="26">
        <v>41309</v>
      </c>
      <c r="L163" s="25">
        <v>5</v>
      </c>
      <c r="M163" s="15" t="s">
        <v>358</v>
      </c>
      <c r="N163" s="15" t="s">
        <v>358</v>
      </c>
      <c r="O163" s="15" t="s">
        <v>358</v>
      </c>
      <c r="P163" s="15" t="s">
        <v>358</v>
      </c>
      <c r="Q163" s="1">
        <v>61.6</v>
      </c>
      <c r="R163" s="1">
        <v>335.1</v>
      </c>
      <c r="S163" s="100" t="s">
        <v>396</v>
      </c>
      <c r="T163" s="14" t="s">
        <v>194</v>
      </c>
      <c r="U163" s="16">
        <v>15.7</v>
      </c>
      <c r="V163" s="16">
        <v>87.8</v>
      </c>
      <c r="W163" s="16">
        <v>79.900000000000006</v>
      </c>
      <c r="X163" s="16">
        <v>88.9</v>
      </c>
      <c r="Y163" s="16">
        <v>1.02</v>
      </c>
    </row>
    <row r="164" spans="1:25" x14ac:dyDescent="0.55000000000000004">
      <c r="A164" s="24">
        <v>21910270801</v>
      </c>
      <c r="B164" s="15" t="s">
        <v>85</v>
      </c>
      <c r="C164" s="14">
        <v>82201</v>
      </c>
      <c r="D164" s="90" t="s">
        <v>346</v>
      </c>
      <c r="E164" s="24">
        <v>574</v>
      </c>
      <c r="F164" s="15" t="s">
        <v>297</v>
      </c>
      <c r="G164" s="75" t="s">
        <v>305</v>
      </c>
      <c r="H164" s="75" t="s">
        <v>348</v>
      </c>
      <c r="I164" s="90">
        <v>25000</v>
      </c>
      <c r="J164" s="26">
        <v>41234</v>
      </c>
      <c r="K164" s="26">
        <v>41255</v>
      </c>
      <c r="L164" s="25">
        <v>3</v>
      </c>
      <c r="M164" s="15" t="s">
        <v>358</v>
      </c>
      <c r="N164" s="15" t="s">
        <v>358</v>
      </c>
      <c r="O164" s="15" t="s">
        <v>358</v>
      </c>
      <c r="P164" s="15" t="s">
        <v>358</v>
      </c>
      <c r="Q164" s="29">
        <v>57.4</v>
      </c>
      <c r="R164" s="1">
        <v>306.3</v>
      </c>
      <c r="S164" s="100" t="s">
        <v>398</v>
      </c>
      <c r="T164" s="14" t="s">
        <v>27</v>
      </c>
      <c r="U164" s="16">
        <v>6.17</v>
      </c>
      <c r="V164" s="16">
        <v>95.2</v>
      </c>
      <c r="W164" s="16">
        <v>87.8</v>
      </c>
      <c r="X164" s="16">
        <v>92.3</v>
      </c>
      <c r="Y164" s="16">
        <v>0.44</v>
      </c>
    </row>
    <row r="165" spans="1:25" x14ac:dyDescent="0.55000000000000004">
      <c r="Q165" s="35"/>
      <c r="R165" s="32"/>
      <c r="U165" s="8"/>
    </row>
    <row r="166" spans="1:25" x14ac:dyDescent="0.55000000000000004">
      <c r="A166" s="78" t="s">
        <v>339</v>
      </c>
      <c r="Q166" s="31"/>
      <c r="R166" s="32"/>
      <c r="U166" s="8"/>
    </row>
    <row r="167" spans="1:25" ht="16.5" x14ac:dyDescent="0.55000000000000004">
      <c r="A167" s="97" t="s">
        <v>382</v>
      </c>
      <c r="Q167" s="35"/>
      <c r="R167" s="32"/>
    </row>
    <row r="168" spans="1:25" ht="16.5" x14ac:dyDescent="0.55000000000000004">
      <c r="A168" s="97" t="s">
        <v>383</v>
      </c>
      <c r="Q168" s="35"/>
      <c r="R168" s="32"/>
    </row>
    <row r="169" spans="1:25" ht="16.5" x14ac:dyDescent="0.55000000000000004">
      <c r="A169" s="97" t="s">
        <v>384</v>
      </c>
      <c r="Q169" s="31"/>
      <c r="R169" s="32"/>
      <c r="U169" s="8"/>
    </row>
    <row r="170" spans="1:25" ht="16.5" x14ac:dyDescent="0.55000000000000004">
      <c r="A170" s="84" t="s">
        <v>376</v>
      </c>
      <c r="Q170" s="35"/>
      <c r="R170" s="32"/>
    </row>
    <row r="171" spans="1:25" x14ac:dyDescent="0.55000000000000004">
      <c r="A171" s="79" t="s">
        <v>352</v>
      </c>
      <c r="Q171" s="35"/>
      <c r="R171" s="32"/>
    </row>
    <row r="172" spans="1:25" x14ac:dyDescent="0.55000000000000004">
      <c r="Q172" s="35"/>
      <c r="R172" s="32"/>
    </row>
    <row r="173" spans="1:25" x14ac:dyDescent="0.55000000000000004">
      <c r="Q173" s="35"/>
      <c r="R173" s="32"/>
    </row>
    <row r="174" spans="1:25" x14ac:dyDescent="0.55000000000000004">
      <c r="Q174" s="35"/>
      <c r="R174" s="32"/>
    </row>
    <row r="175" spans="1:25" x14ac:dyDescent="0.55000000000000004">
      <c r="Q175" s="35"/>
      <c r="R175" s="32"/>
    </row>
    <row r="176" spans="1:25" x14ac:dyDescent="0.55000000000000004">
      <c r="Q176" s="35"/>
      <c r="R176" s="32"/>
    </row>
    <row r="177" spans="18:18" x14ac:dyDescent="0.55000000000000004">
      <c r="R177" s="32"/>
    </row>
    <row r="178" spans="18:18" x14ac:dyDescent="0.55000000000000004">
      <c r="R178" s="32"/>
    </row>
    <row r="179" spans="18:18" x14ac:dyDescent="0.55000000000000004">
      <c r="R179" s="32"/>
    </row>
    <row r="180" spans="18:18" x14ac:dyDescent="0.55000000000000004">
      <c r="R180" s="32"/>
    </row>
    <row r="181" spans="18:18" x14ac:dyDescent="0.55000000000000004">
      <c r="R181" s="32"/>
    </row>
    <row r="182" spans="18:18" x14ac:dyDescent="0.55000000000000004">
      <c r="R182" s="32"/>
    </row>
    <row r="183" spans="18:18" x14ac:dyDescent="0.55000000000000004">
      <c r="R183" s="32"/>
    </row>
    <row r="184" spans="18:18" x14ac:dyDescent="0.55000000000000004">
      <c r="R184" s="32"/>
    </row>
    <row r="185" spans="18:18" x14ac:dyDescent="0.55000000000000004">
      <c r="R185" s="32"/>
    </row>
    <row r="186" spans="18:18" x14ac:dyDescent="0.55000000000000004">
      <c r="R186" s="32"/>
    </row>
    <row r="187" spans="18:18" x14ac:dyDescent="0.55000000000000004">
      <c r="R187" s="32"/>
    </row>
    <row r="188" spans="18:18" x14ac:dyDescent="0.55000000000000004">
      <c r="R188" s="32"/>
    </row>
    <row r="189" spans="18:18" x14ac:dyDescent="0.55000000000000004">
      <c r="R189" s="32"/>
    </row>
    <row r="190" spans="18:18" x14ac:dyDescent="0.55000000000000004">
      <c r="R190" s="32"/>
    </row>
    <row r="191" spans="18:18" x14ac:dyDescent="0.55000000000000004">
      <c r="R191" s="32"/>
    </row>
    <row r="192" spans="18:18" x14ac:dyDescent="0.55000000000000004">
      <c r="R192" s="32"/>
    </row>
    <row r="193" spans="18:18" x14ac:dyDescent="0.55000000000000004">
      <c r="R193" s="32"/>
    </row>
    <row r="194" spans="18:18" x14ac:dyDescent="0.55000000000000004">
      <c r="R194" s="32"/>
    </row>
    <row r="195" spans="18:18" x14ac:dyDescent="0.55000000000000004">
      <c r="R195" s="32"/>
    </row>
    <row r="196" spans="18:18" x14ac:dyDescent="0.55000000000000004">
      <c r="R196" s="32"/>
    </row>
    <row r="197" spans="18:18" x14ac:dyDescent="0.55000000000000004">
      <c r="R197" s="32"/>
    </row>
    <row r="198" spans="18:18" x14ac:dyDescent="0.55000000000000004">
      <c r="R198" s="32"/>
    </row>
    <row r="199" spans="18:18" x14ac:dyDescent="0.55000000000000004">
      <c r="R199" s="32"/>
    </row>
    <row r="200" spans="18:18" x14ac:dyDescent="0.55000000000000004">
      <c r="R200" s="32"/>
    </row>
    <row r="201" spans="18:18" x14ac:dyDescent="0.55000000000000004">
      <c r="R201" s="32"/>
    </row>
    <row r="202" spans="18:18" x14ac:dyDescent="0.55000000000000004">
      <c r="R202" s="32"/>
    </row>
    <row r="203" spans="18:18" x14ac:dyDescent="0.55000000000000004">
      <c r="R203" s="32"/>
    </row>
    <row r="204" spans="18:18" x14ac:dyDescent="0.55000000000000004">
      <c r="R204" s="32"/>
    </row>
    <row r="205" spans="18:18" x14ac:dyDescent="0.55000000000000004">
      <c r="R205" s="32"/>
    </row>
    <row r="206" spans="18:18" x14ac:dyDescent="0.55000000000000004">
      <c r="R206" s="32"/>
    </row>
    <row r="207" spans="18:18" x14ac:dyDescent="0.55000000000000004">
      <c r="R207" s="32"/>
    </row>
    <row r="208" spans="18:18" x14ac:dyDescent="0.55000000000000004">
      <c r="R208" s="32"/>
    </row>
    <row r="209" spans="18:18" x14ac:dyDescent="0.55000000000000004">
      <c r="R209" s="32"/>
    </row>
    <row r="210" spans="18:18" x14ac:dyDescent="0.55000000000000004">
      <c r="R210" s="32"/>
    </row>
    <row r="211" spans="18:18" x14ac:dyDescent="0.55000000000000004">
      <c r="R211" s="32"/>
    </row>
    <row r="212" spans="18:18" x14ac:dyDescent="0.55000000000000004">
      <c r="R212" s="32"/>
    </row>
    <row r="213" spans="18:18" x14ac:dyDescent="0.55000000000000004">
      <c r="R213" s="32"/>
    </row>
    <row r="214" spans="18:18" x14ac:dyDescent="0.55000000000000004">
      <c r="R214" s="32"/>
    </row>
    <row r="215" spans="18:18" x14ac:dyDescent="0.55000000000000004">
      <c r="R215" s="32"/>
    </row>
    <row r="216" spans="18:18" x14ac:dyDescent="0.55000000000000004">
      <c r="R216" s="32"/>
    </row>
    <row r="217" spans="18:18" x14ac:dyDescent="0.55000000000000004">
      <c r="R217" s="32"/>
    </row>
    <row r="218" spans="18:18" x14ac:dyDescent="0.55000000000000004">
      <c r="R218" s="32"/>
    </row>
    <row r="219" spans="18:18" x14ac:dyDescent="0.55000000000000004">
      <c r="R219" s="32"/>
    </row>
  </sheetData>
  <sortState ref="C2:U220">
    <sortCondition ref="D2:D220" customList="F1 Fem. Veh-Cont,F1 Fem. .05 EE2,F1 Fem. .5 EE2,F1 Fem. 2.5 BPA,F1 Fem. 25.0 BPA,F1 Fem. 250. BPA,F1 Fem. 2500.BPA,F1 Fem. 25000.,F1 Male Veh-Cont,F1 Male .5 EE2,F1 Male .05 EE2,F1 Males2.5 BPA,F1 Male 25.0 BPA,F1 Male 250. BPA,F1 Male 2500.BPA,F1 Male 25"/>
  </sortState>
  <phoneticPr fontId="13" type="noConversion"/>
  <pageMargins left="0.75" right="0.75" top="1" bottom="1" header="0.5" footer="0.5"/>
  <pageSetup orientation="portrait" horizontalDpi="4294967292" verticalDpi="4294967292" r:id="rId1"/>
  <ignoredErrors>
    <ignoredError sqref="B8:B16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Key</vt:lpstr>
      <vt:lpstr>Cellularity</vt:lpstr>
      <vt:lpstr>T Cell Phenotyping</vt:lpstr>
      <vt:lpstr>Key!Day21_Load1_thymocyte_Table_1</vt:lpstr>
      <vt:lpstr>'T Cell Phenotyping'!Day21_Load1_thymocyte_Table_1</vt:lpstr>
      <vt:lpstr>Key!Day21_Load1_thymocyte_Table_2</vt:lpstr>
      <vt:lpstr>'T Cell Phenotyping'!Day21_Load3_Tcell_thy_Table</vt:lpstr>
      <vt:lpstr>'T Cell Phenotyping'!Day21_Load4_Tcell_thy_Table</vt:lpstr>
      <vt:lpstr>'T Cell Phenotyping'!Day21_Load5_Tcell_thy_Table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Kaminski Set4 PND21 Thymus Analysis Data</dc:title>
  <dc:subject>CLARITY-BPA</dc:subject>
  <dc:creator>Dr. Norbert Kaminski; NIH</dc:creator>
  <cp:keywords>CLARITY-BPA</cp:keywords>
  <cp:lastModifiedBy>Jamie Moose</cp:lastModifiedBy>
  <dcterms:created xsi:type="dcterms:W3CDTF">2013-06-07T19:12:38Z</dcterms:created>
  <dcterms:modified xsi:type="dcterms:W3CDTF">2018-09-07T18:53:09Z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