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My Documents\CD1 PFOA GenX\HPLC sample lists\"/>
    </mc:Choice>
  </mc:AlternateContent>
  <xr:revisionPtr revIDLastSave="0" documentId="13_ncr:1_{E651C605-9809-46A9-B8B3-BAC25EF8CD41}" xr6:coauthVersionLast="36" xr6:coauthVersionMax="36" xr10:uidLastSave="{00000000-0000-0000-0000-000000000000}"/>
  <bookViews>
    <workbookView xWindow="0" yWindow="0" windowWidth="15345" windowHeight="8850" xr2:uid="{66165BF5-6E01-449B-BA85-CC04E4E606F9}"/>
  </bookViews>
  <sheets>
    <sheet name="QQQ results liquid tissue" sheetId="9" r:id="rId1"/>
    <sheet name="QQQ results solid tissue" sheetId="10" r:id="rId2"/>
    <sheet name="GenX Tissues" sheetId="7" r:id="rId3"/>
    <sheet name="PFOA Tissues" sheetId="8" r:id="rId4"/>
    <sheet name="All samples" sheetId="6" r:id="rId5"/>
    <sheet name="E11.5 Dam liver" sheetId="1" r:id="rId6"/>
    <sheet name="E11.5 Pooled fetus" sheetId="2" r:id="rId7"/>
    <sheet name="E17.5 Dam liver" sheetId="3" r:id="rId8"/>
    <sheet name="E17.5 F fetus" sheetId="4" r:id="rId9"/>
    <sheet name="E17.5 M fetus" sheetId="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0" i="10" l="1"/>
  <c r="P150" i="10"/>
  <c r="Q143" i="10"/>
  <c r="P143" i="10"/>
  <c r="Q137" i="10"/>
  <c r="P137" i="10"/>
  <c r="M131" i="10"/>
  <c r="N131" i="10"/>
  <c r="O131" i="10" s="1"/>
  <c r="M132" i="10"/>
  <c r="N132" i="10" s="1"/>
  <c r="O132" i="10" s="1"/>
  <c r="M133" i="10"/>
  <c r="N133" i="10"/>
  <c r="O133" i="10" s="1"/>
  <c r="M134" i="10"/>
  <c r="N134" i="10" s="1"/>
  <c r="O134" i="10" s="1"/>
  <c r="M135" i="10"/>
  <c r="N135" i="10"/>
  <c r="O135" i="10" s="1"/>
  <c r="M136" i="10"/>
  <c r="N136" i="10" s="1"/>
  <c r="O136" i="10" s="1"/>
  <c r="M137" i="10"/>
  <c r="N137" i="10"/>
  <c r="O137" i="10" s="1"/>
  <c r="M138" i="10"/>
  <c r="N138" i="10" s="1"/>
  <c r="O138" i="10" s="1"/>
  <c r="M139" i="10"/>
  <c r="N139" i="10"/>
  <c r="O139" i="10" s="1"/>
  <c r="M140" i="10"/>
  <c r="N140" i="10" s="1"/>
  <c r="O140" i="10" s="1"/>
  <c r="M141" i="10"/>
  <c r="N141" i="10"/>
  <c r="O141" i="10" s="1"/>
  <c r="M142" i="10"/>
  <c r="N142" i="10" s="1"/>
  <c r="O142" i="10" s="1"/>
  <c r="M143" i="10"/>
  <c r="N143" i="10"/>
  <c r="O143" i="10" s="1"/>
  <c r="M144" i="10"/>
  <c r="N144" i="10" s="1"/>
  <c r="O144" i="10" s="1"/>
  <c r="M145" i="10"/>
  <c r="N145" i="10"/>
  <c r="O145" i="10" s="1"/>
  <c r="M146" i="10"/>
  <c r="N146" i="10" s="1"/>
  <c r="O146" i="10" s="1"/>
  <c r="M147" i="10"/>
  <c r="N147" i="10"/>
  <c r="O147" i="10" s="1"/>
  <c r="M148" i="10"/>
  <c r="N148" i="10" s="1"/>
  <c r="O148" i="10" s="1"/>
  <c r="M149" i="10"/>
  <c r="N149" i="10"/>
  <c r="O149" i="10" s="1"/>
  <c r="M150" i="10"/>
  <c r="N150" i="10" s="1"/>
  <c r="O150" i="10" s="1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N130" i="10" l="1"/>
  <c r="O130" i="10" s="1"/>
  <c r="M130" i="10"/>
  <c r="K130" i="10"/>
  <c r="N129" i="10"/>
  <c r="O129" i="10" s="1"/>
  <c r="M129" i="10"/>
  <c r="K129" i="10"/>
  <c r="N128" i="10"/>
  <c r="O128" i="10" s="1"/>
  <c r="M128" i="10"/>
  <c r="K128" i="10"/>
  <c r="N127" i="10"/>
  <c r="O127" i="10" s="1"/>
  <c r="M127" i="10"/>
  <c r="K127" i="10"/>
  <c r="N126" i="10"/>
  <c r="O126" i="10" s="1"/>
  <c r="M126" i="10"/>
  <c r="K126" i="10"/>
  <c r="N125" i="10"/>
  <c r="O125" i="10" s="1"/>
  <c r="M125" i="10"/>
  <c r="K125" i="10"/>
  <c r="N124" i="10"/>
  <c r="O124" i="10" s="1"/>
  <c r="M124" i="10"/>
  <c r="K124" i="10"/>
  <c r="N123" i="10"/>
  <c r="O123" i="10" s="1"/>
  <c r="M123" i="10"/>
  <c r="K123" i="10"/>
  <c r="N122" i="10"/>
  <c r="O122" i="10" s="1"/>
  <c r="M122" i="10"/>
  <c r="K122" i="10"/>
  <c r="N121" i="10"/>
  <c r="O121" i="10" s="1"/>
  <c r="M121" i="10"/>
  <c r="K121" i="10"/>
  <c r="N120" i="10"/>
  <c r="O120" i="10" s="1"/>
  <c r="M120" i="10"/>
  <c r="K120" i="10"/>
  <c r="N119" i="10"/>
  <c r="O119" i="10" s="1"/>
  <c r="M119" i="10"/>
  <c r="K119" i="10"/>
  <c r="N118" i="10"/>
  <c r="O118" i="10" s="1"/>
  <c r="M118" i="10"/>
  <c r="K118" i="10"/>
  <c r="N117" i="10"/>
  <c r="O117" i="10" s="1"/>
  <c r="M117" i="10"/>
  <c r="K117" i="10"/>
  <c r="N116" i="10"/>
  <c r="O116" i="10" s="1"/>
  <c r="M116" i="10"/>
  <c r="K116" i="10"/>
  <c r="N115" i="10"/>
  <c r="O115" i="10" s="1"/>
  <c r="M115" i="10"/>
  <c r="K115" i="10"/>
  <c r="N114" i="10"/>
  <c r="O114" i="10" s="1"/>
  <c r="M114" i="10"/>
  <c r="K114" i="10"/>
  <c r="N113" i="10"/>
  <c r="O113" i="10" s="1"/>
  <c r="M113" i="10"/>
  <c r="K113" i="10"/>
  <c r="N112" i="10"/>
  <c r="O112" i="10" s="1"/>
  <c r="M112" i="10"/>
  <c r="K112" i="10"/>
  <c r="N111" i="10"/>
  <c r="O111" i="10" s="1"/>
  <c r="M111" i="10"/>
  <c r="K111" i="10"/>
  <c r="N110" i="10"/>
  <c r="O110" i="10" s="1"/>
  <c r="M110" i="10"/>
  <c r="K110" i="10"/>
  <c r="N109" i="10"/>
  <c r="O109" i="10" s="1"/>
  <c r="M109" i="10"/>
  <c r="K109" i="10"/>
  <c r="N108" i="10"/>
  <c r="O108" i="10" s="1"/>
  <c r="M108" i="10"/>
  <c r="K108" i="10"/>
  <c r="N107" i="10"/>
  <c r="O107" i="10" s="1"/>
  <c r="M107" i="10"/>
  <c r="K107" i="10"/>
  <c r="N106" i="10"/>
  <c r="O106" i="10" s="1"/>
  <c r="M106" i="10"/>
  <c r="K106" i="10"/>
  <c r="N105" i="10"/>
  <c r="O105" i="10" s="1"/>
  <c r="M105" i="10"/>
  <c r="K105" i="10"/>
  <c r="N104" i="10"/>
  <c r="O104" i="10" s="1"/>
  <c r="M104" i="10"/>
  <c r="K104" i="10"/>
  <c r="N103" i="10"/>
  <c r="O103" i="10" s="1"/>
  <c r="M103" i="10"/>
  <c r="K103" i="10"/>
  <c r="N102" i="10"/>
  <c r="O102" i="10" s="1"/>
  <c r="M102" i="10"/>
  <c r="K102" i="10"/>
  <c r="N101" i="10"/>
  <c r="O101" i="10" s="1"/>
  <c r="M101" i="10"/>
  <c r="K101" i="10"/>
  <c r="N100" i="10"/>
  <c r="O100" i="10" s="1"/>
  <c r="M100" i="10"/>
  <c r="K100" i="10"/>
  <c r="N99" i="10"/>
  <c r="O99" i="10" s="1"/>
  <c r="M99" i="10"/>
  <c r="K99" i="10"/>
  <c r="N98" i="10"/>
  <c r="O98" i="10" s="1"/>
  <c r="M98" i="10"/>
  <c r="K98" i="10"/>
  <c r="N97" i="10"/>
  <c r="O97" i="10" s="1"/>
  <c r="M97" i="10"/>
  <c r="K97" i="10"/>
  <c r="N96" i="10"/>
  <c r="O96" i="10" s="1"/>
  <c r="M96" i="10"/>
  <c r="K96" i="10"/>
  <c r="N95" i="10"/>
  <c r="O95" i="10" s="1"/>
  <c r="M95" i="10"/>
  <c r="K95" i="10"/>
  <c r="N94" i="10"/>
  <c r="O94" i="10" s="1"/>
  <c r="M94" i="10"/>
  <c r="K94" i="10"/>
  <c r="N93" i="10"/>
  <c r="O93" i="10" s="1"/>
  <c r="M93" i="10"/>
  <c r="K93" i="10"/>
  <c r="N92" i="10"/>
  <c r="O92" i="10" s="1"/>
  <c r="M92" i="10"/>
  <c r="K92" i="10"/>
  <c r="N91" i="10"/>
  <c r="O91" i="10" s="1"/>
  <c r="M91" i="10"/>
  <c r="K91" i="10"/>
  <c r="N90" i="10"/>
  <c r="O90" i="10" s="1"/>
  <c r="M90" i="10"/>
  <c r="K90" i="10"/>
  <c r="N89" i="10"/>
  <c r="O89" i="10" s="1"/>
  <c r="M89" i="10"/>
  <c r="K89" i="10"/>
  <c r="N88" i="10"/>
  <c r="O88" i="10" s="1"/>
  <c r="M88" i="10"/>
  <c r="K88" i="10"/>
  <c r="N87" i="10"/>
  <c r="O87" i="10" s="1"/>
  <c r="M87" i="10"/>
  <c r="K87" i="10"/>
  <c r="N86" i="10"/>
  <c r="O86" i="10" s="1"/>
  <c r="M86" i="10"/>
  <c r="K86" i="10"/>
  <c r="N85" i="10"/>
  <c r="O85" i="10" s="1"/>
  <c r="M85" i="10"/>
  <c r="K85" i="10"/>
  <c r="N84" i="10"/>
  <c r="O84" i="10" s="1"/>
  <c r="M84" i="10"/>
  <c r="K84" i="10"/>
  <c r="N83" i="10"/>
  <c r="O83" i="10" s="1"/>
  <c r="M83" i="10"/>
  <c r="K83" i="10"/>
  <c r="N82" i="10"/>
  <c r="O82" i="10" s="1"/>
  <c r="M82" i="10"/>
  <c r="K82" i="10"/>
  <c r="N81" i="10"/>
  <c r="O81" i="10" s="1"/>
  <c r="M81" i="10"/>
  <c r="K81" i="10"/>
  <c r="N80" i="10"/>
  <c r="O80" i="10" s="1"/>
  <c r="M80" i="10"/>
  <c r="K80" i="10"/>
  <c r="N79" i="10"/>
  <c r="O79" i="10" s="1"/>
  <c r="M79" i="10"/>
  <c r="K79" i="10"/>
  <c r="N78" i="10"/>
  <c r="O78" i="10" s="1"/>
  <c r="M78" i="10"/>
  <c r="K78" i="10"/>
  <c r="N77" i="10"/>
  <c r="O77" i="10" s="1"/>
  <c r="M77" i="10"/>
  <c r="K77" i="10"/>
  <c r="N76" i="10"/>
  <c r="O76" i="10" s="1"/>
  <c r="M76" i="10"/>
  <c r="K76" i="10"/>
  <c r="N75" i="10"/>
  <c r="O75" i="10" s="1"/>
  <c r="M75" i="10"/>
  <c r="K75" i="10"/>
  <c r="N74" i="10"/>
  <c r="O74" i="10" s="1"/>
  <c r="M74" i="10"/>
  <c r="K74" i="10"/>
  <c r="M73" i="10"/>
  <c r="N73" i="10" s="1"/>
  <c r="O73" i="10" s="1"/>
  <c r="K73" i="10"/>
  <c r="M72" i="10"/>
  <c r="N72" i="10" s="1"/>
  <c r="O72" i="10" s="1"/>
  <c r="K72" i="10"/>
  <c r="M71" i="10"/>
  <c r="N71" i="10" s="1"/>
  <c r="O71" i="10" s="1"/>
  <c r="K71" i="10"/>
  <c r="M70" i="10"/>
  <c r="N70" i="10" s="1"/>
  <c r="O70" i="10" s="1"/>
  <c r="K70" i="10"/>
  <c r="M69" i="10"/>
  <c r="N69" i="10" s="1"/>
  <c r="O69" i="10" s="1"/>
  <c r="K69" i="10"/>
  <c r="M68" i="10"/>
  <c r="N68" i="10" s="1"/>
  <c r="O68" i="10" s="1"/>
  <c r="K68" i="10"/>
  <c r="M67" i="10"/>
  <c r="N67" i="10" s="1"/>
  <c r="O67" i="10" s="1"/>
  <c r="K67" i="10"/>
  <c r="M66" i="10"/>
  <c r="N66" i="10" s="1"/>
  <c r="O66" i="10" s="1"/>
  <c r="K66" i="10"/>
  <c r="M65" i="10"/>
  <c r="N65" i="10" s="1"/>
  <c r="O65" i="10" s="1"/>
  <c r="K65" i="10"/>
  <c r="M64" i="10"/>
  <c r="N64" i="10" s="1"/>
  <c r="O64" i="10" s="1"/>
  <c r="K64" i="10"/>
  <c r="M63" i="10"/>
  <c r="N63" i="10" s="1"/>
  <c r="O63" i="10" s="1"/>
  <c r="K63" i="10"/>
  <c r="M62" i="10"/>
  <c r="N62" i="10" s="1"/>
  <c r="O62" i="10" s="1"/>
  <c r="K62" i="10"/>
  <c r="M61" i="10"/>
  <c r="N61" i="10" s="1"/>
  <c r="O61" i="10" s="1"/>
  <c r="K61" i="10"/>
  <c r="M60" i="10"/>
  <c r="N60" i="10" s="1"/>
  <c r="O60" i="10" s="1"/>
  <c r="K60" i="10"/>
  <c r="M59" i="10"/>
  <c r="N59" i="10" s="1"/>
  <c r="O59" i="10" s="1"/>
  <c r="K59" i="10"/>
  <c r="M58" i="10"/>
  <c r="N58" i="10" s="1"/>
  <c r="O58" i="10" s="1"/>
  <c r="K58" i="10"/>
  <c r="M57" i="10"/>
  <c r="N57" i="10" s="1"/>
  <c r="O57" i="10" s="1"/>
  <c r="K57" i="10"/>
  <c r="M56" i="10"/>
  <c r="N56" i="10" s="1"/>
  <c r="O56" i="10" s="1"/>
  <c r="K56" i="10"/>
  <c r="M55" i="10"/>
  <c r="N55" i="10" s="1"/>
  <c r="O55" i="10" s="1"/>
  <c r="K55" i="10"/>
  <c r="M54" i="10"/>
  <c r="N54" i="10" s="1"/>
  <c r="O54" i="10" s="1"/>
  <c r="K54" i="10"/>
  <c r="M53" i="10"/>
  <c r="N53" i="10" s="1"/>
  <c r="O53" i="10" s="1"/>
  <c r="K53" i="10"/>
  <c r="M52" i="10"/>
  <c r="N52" i="10" s="1"/>
  <c r="O52" i="10" s="1"/>
  <c r="K52" i="10"/>
  <c r="M51" i="10"/>
  <c r="N51" i="10" s="1"/>
  <c r="O51" i="10" s="1"/>
  <c r="K51" i="10"/>
  <c r="M50" i="10"/>
  <c r="N50" i="10" s="1"/>
  <c r="O50" i="10" s="1"/>
  <c r="K50" i="10"/>
  <c r="M49" i="10"/>
  <c r="N49" i="10" s="1"/>
  <c r="O49" i="10" s="1"/>
  <c r="K49" i="10"/>
  <c r="M48" i="10"/>
  <c r="N48" i="10" s="1"/>
  <c r="O48" i="10" s="1"/>
  <c r="K48" i="10"/>
  <c r="M47" i="10"/>
  <c r="N47" i="10" s="1"/>
  <c r="O47" i="10" s="1"/>
  <c r="K47" i="10"/>
  <c r="M46" i="10"/>
  <c r="N46" i="10" s="1"/>
  <c r="O46" i="10" s="1"/>
  <c r="K46" i="10"/>
  <c r="M45" i="10"/>
  <c r="N45" i="10" s="1"/>
  <c r="O45" i="10" s="1"/>
  <c r="K45" i="10"/>
  <c r="M44" i="10"/>
  <c r="N44" i="10" s="1"/>
  <c r="O44" i="10" s="1"/>
  <c r="K44" i="10"/>
  <c r="M43" i="10"/>
  <c r="N43" i="10" s="1"/>
  <c r="O43" i="10" s="1"/>
  <c r="K43" i="10"/>
  <c r="M42" i="10"/>
  <c r="N42" i="10" s="1"/>
  <c r="O42" i="10" s="1"/>
  <c r="K42" i="10"/>
  <c r="M41" i="10"/>
  <c r="N41" i="10" s="1"/>
  <c r="O41" i="10" s="1"/>
  <c r="K41" i="10"/>
  <c r="M40" i="10"/>
  <c r="N40" i="10" s="1"/>
  <c r="O40" i="10" s="1"/>
  <c r="K40" i="10"/>
  <c r="M39" i="10"/>
  <c r="N39" i="10" s="1"/>
  <c r="O39" i="10" s="1"/>
  <c r="K39" i="10"/>
  <c r="M38" i="10"/>
  <c r="N38" i="10" s="1"/>
  <c r="O38" i="10" s="1"/>
  <c r="K38" i="10"/>
  <c r="M37" i="10"/>
  <c r="N37" i="10" s="1"/>
  <c r="O37" i="10" s="1"/>
  <c r="K37" i="10"/>
  <c r="M36" i="10"/>
  <c r="N36" i="10" s="1"/>
  <c r="O36" i="10" s="1"/>
  <c r="K36" i="10"/>
  <c r="M35" i="10"/>
  <c r="N35" i="10" s="1"/>
  <c r="O35" i="10" s="1"/>
  <c r="K35" i="10"/>
  <c r="M34" i="10"/>
  <c r="N34" i="10" s="1"/>
  <c r="O34" i="10" s="1"/>
  <c r="K34" i="10"/>
  <c r="M33" i="10"/>
  <c r="N33" i="10" s="1"/>
  <c r="O33" i="10" s="1"/>
  <c r="K33" i="10"/>
  <c r="M32" i="10"/>
  <c r="N32" i="10" s="1"/>
  <c r="O32" i="10" s="1"/>
  <c r="K32" i="10"/>
  <c r="M31" i="10"/>
  <c r="N31" i="10" s="1"/>
  <c r="O31" i="10" s="1"/>
  <c r="K31" i="10"/>
  <c r="M30" i="10"/>
  <c r="N30" i="10" s="1"/>
  <c r="O30" i="10" s="1"/>
  <c r="K30" i="10"/>
  <c r="M29" i="10"/>
  <c r="N29" i="10" s="1"/>
  <c r="O29" i="10" s="1"/>
  <c r="K29" i="10"/>
  <c r="M28" i="10"/>
  <c r="N28" i="10" s="1"/>
  <c r="O28" i="10" s="1"/>
  <c r="K28" i="10"/>
  <c r="M27" i="10"/>
  <c r="N27" i="10" s="1"/>
  <c r="O27" i="10" s="1"/>
  <c r="K27" i="10"/>
  <c r="M26" i="10"/>
  <c r="N26" i="10" s="1"/>
  <c r="O26" i="10" s="1"/>
  <c r="K26" i="10"/>
  <c r="M25" i="10"/>
  <c r="N25" i="10" s="1"/>
  <c r="O25" i="10" s="1"/>
  <c r="K25" i="10"/>
  <c r="M24" i="10"/>
  <c r="N24" i="10" s="1"/>
  <c r="O24" i="10" s="1"/>
  <c r="K24" i="10"/>
  <c r="M23" i="10"/>
  <c r="N23" i="10" s="1"/>
  <c r="O23" i="10" s="1"/>
  <c r="K23" i="10"/>
  <c r="M22" i="10"/>
  <c r="N22" i="10" s="1"/>
  <c r="O22" i="10" s="1"/>
  <c r="K22" i="10"/>
  <c r="M21" i="10"/>
  <c r="N21" i="10" s="1"/>
  <c r="O21" i="10" s="1"/>
  <c r="K21" i="10"/>
  <c r="M20" i="10"/>
  <c r="N20" i="10" s="1"/>
  <c r="O20" i="10" s="1"/>
  <c r="K20" i="10"/>
  <c r="M19" i="10"/>
  <c r="N19" i="10" s="1"/>
  <c r="O19" i="10" s="1"/>
  <c r="K19" i="10"/>
  <c r="M18" i="10"/>
  <c r="N18" i="10" s="1"/>
  <c r="O18" i="10" s="1"/>
  <c r="K18" i="10"/>
  <c r="M17" i="10"/>
  <c r="N17" i="10" s="1"/>
  <c r="O17" i="10" s="1"/>
  <c r="K17" i="10"/>
  <c r="M16" i="10"/>
  <c r="N16" i="10" s="1"/>
  <c r="O16" i="10" s="1"/>
  <c r="K16" i="10"/>
  <c r="M15" i="10"/>
  <c r="N15" i="10" s="1"/>
  <c r="O15" i="10" s="1"/>
  <c r="K15" i="10"/>
  <c r="M14" i="10"/>
  <c r="N14" i="10" s="1"/>
  <c r="O14" i="10" s="1"/>
  <c r="K14" i="10"/>
  <c r="M13" i="10"/>
  <c r="N13" i="10" s="1"/>
  <c r="O13" i="10" s="1"/>
  <c r="K13" i="10"/>
  <c r="M12" i="10"/>
  <c r="N12" i="10" s="1"/>
  <c r="O12" i="10" s="1"/>
  <c r="K12" i="10"/>
  <c r="M11" i="10"/>
  <c r="N11" i="10" s="1"/>
  <c r="O11" i="10" s="1"/>
  <c r="K11" i="10"/>
  <c r="M10" i="10"/>
  <c r="N10" i="10" s="1"/>
  <c r="O10" i="10" s="1"/>
  <c r="K10" i="10"/>
  <c r="M9" i="10"/>
  <c r="N9" i="10" s="1"/>
  <c r="O9" i="10" s="1"/>
  <c r="K9" i="10"/>
  <c r="M8" i="10"/>
  <c r="N8" i="10" s="1"/>
  <c r="O8" i="10" s="1"/>
  <c r="K8" i="10"/>
  <c r="M7" i="10"/>
  <c r="N7" i="10" s="1"/>
  <c r="O7" i="10" s="1"/>
  <c r="K7" i="10"/>
  <c r="M6" i="10"/>
  <c r="N6" i="10" s="1"/>
  <c r="O6" i="10" s="1"/>
  <c r="K6" i="10"/>
  <c r="M5" i="10"/>
  <c r="N5" i="10" s="1"/>
  <c r="O5" i="10" s="1"/>
  <c r="K5" i="10"/>
  <c r="M4" i="10"/>
  <c r="N4" i="10" s="1"/>
  <c r="O4" i="10" s="1"/>
  <c r="K4" i="10"/>
  <c r="M3" i="10"/>
  <c r="N3" i="10" s="1"/>
  <c r="O3" i="10" s="1"/>
  <c r="K3" i="10"/>
  <c r="M2" i="10"/>
  <c r="N2" i="10" s="1"/>
  <c r="O2" i="10" s="1"/>
  <c r="K2" i="10"/>
  <c r="M49" i="8"/>
  <c r="N49" i="8" s="1"/>
  <c r="O49" i="8" s="1"/>
  <c r="M48" i="8"/>
  <c r="N48" i="8" s="1"/>
  <c r="O48" i="8" s="1"/>
  <c r="M45" i="8"/>
  <c r="N45" i="8" s="1"/>
  <c r="O45" i="8" s="1"/>
  <c r="M37" i="8"/>
  <c r="N37" i="8" s="1"/>
  <c r="O37" i="8" s="1"/>
  <c r="M34" i="8"/>
  <c r="N34" i="8" s="1"/>
  <c r="O34" i="8" s="1"/>
  <c r="M33" i="8"/>
  <c r="N33" i="8" s="1"/>
  <c r="O33" i="8" s="1"/>
  <c r="M2" i="8"/>
  <c r="M58" i="8"/>
  <c r="N58" i="8" s="1"/>
  <c r="O58" i="8" s="1"/>
  <c r="M57" i="8"/>
  <c r="N57" i="8" s="1"/>
  <c r="O57" i="8" s="1"/>
  <c r="M56" i="8"/>
  <c r="N56" i="8" s="1"/>
  <c r="O56" i="8" s="1"/>
  <c r="M55" i="8"/>
  <c r="N55" i="8" s="1"/>
  <c r="O55" i="8" s="1"/>
  <c r="M54" i="8"/>
  <c r="N54" i="8" s="1"/>
  <c r="O54" i="8" s="1"/>
  <c r="M53" i="8"/>
  <c r="N53" i="8" s="1"/>
  <c r="O53" i="8" s="1"/>
  <c r="M52" i="8"/>
  <c r="N52" i="8" s="1"/>
  <c r="O52" i="8" s="1"/>
  <c r="M51" i="8"/>
  <c r="N51" i="8" s="1"/>
  <c r="O51" i="8" s="1"/>
  <c r="M50" i="8"/>
  <c r="N50" i="8" s="1"/>
  <c r="O50" i="8" s="1"/>
  <c r="M47" i="8"/>
  <c r="N47" i="8" s="1"/>
  <c r="O47" i="8" s="1"/>
  <c r="M46" i="8"/>
  <c r="N46" i="8" s="1"/>
  <c r="O46" i="8" s="1"/>
  <c r="M44" i="8"/>
  <c r="N44" i="8" s="1"/>
  <c r="O44" i="8" s="1"/>
  <c r="M43" i="8"/>
  <c r="N43" i="8" s="1"/>
  <c r="O43" i="8" s="1"/>
  <c r="M42" i="8"/>
  <c r="N42" i="8" s="1"/>
  <c r="O42" i="8" s="1"/>
  <c r="M41" i="8"/>
  <c r="N41" i="8" s="1"/>
  <c r="O41" i="8" s="1"/>
  <c r="M40" i="8"/>
  <c r="N40" i="8" s="1"/>
  <c r="O40" i="8" s="1"/>
  <c r="M39" i="8"/>
  <c r="N39" i="8" s="1"/>
  <c r="O39" i="8" s="1"/>
  <c r="M38" i="8"/>
  <c r="N38" i="8" s="1"/>
  <c r="O38" i="8" s="1"/>
  <c r="M36" i="8"/>
  <c r="N36" i="8" s="1"/>
  <c r="O36" i="8" s="1"/>
  <c r="M35" i="8"/>
  <c r="N35" i="8" s="1"/>
  <c r="O35" i="8" s="1"/>
  <c r="M32" i="8"/>
  <c r="N32" i="8" s="1"/>
  <c r="O32" i="8" s="1"/>
  <c r="N31" i="8"/>
  <c r="O31" i="8" s="1"/>
  <c r="M31" i="8"/>
  <c r="M30" i="8"/>
  <c r="N30" i="8" s="1"/>
  <c r="O30" i="8" s="1"/>
  <c r="M29" i="8"/>
  <c r="N29" i="8" s="1"/>
  <c r="O29" i="8" s="1"/>
  <c r="M28" i="8"/>
  <c r="N28" i="8" s="1"/>
  <c r="O28" i="8" s="1"/>
  <c r="M27" i="8"/>
  <c r="N27" i="8" s="1"/>
  <c r="O27" i="8" s="1"/>
  <c r="M26" i="8"/>
  <c r="N26" i="8" s="1"/>
  <c r="O26" i="8" s="1"/>
  <c r="M25" i="8"/>
  <c r="N25" i="8" s="1"/>
  <c r="O25" i="8" s="1"/>
  <c r="M24" i="8"/>
  <c r="N24" i="8" s="1"/>
  <c r="O24" i="8" s="1"/>
  <c r="N23" i="8"/>
  <c r="O23" i="8" s="1"/>
  <c r="M23" i="8"/>
  <c r="M22" i="8"/>
  <c r="N22" i="8" s="1"/>
  <c r="O22" i="8" s="1"/>
  <c r="M21" i="8"/>
  <c r="N21" i="8" s="1"/>
  <c r="O21" i="8" s="1"/>
  <c r="M20" i="8"/>
  <c r="N20" i="8" s="1"/>
  <c r="O20" i="8" s="1"/>
  <c r="M19" i="8"/>
  <c r="N19" i="8" s="1"/>
  <c r="O19" i="8" s="1"/>
  <c r="M18" i="8"/>
  <c r="N18" i="8" s="1"/>
  <c r="O18" i="8" s="1"/>
  <c r="M17" i="8"/>
  <c r="N17" i="8" s="1"/>
  <c r="O17" i="8" s="1"/>
  <c r="M16" i="8"/>
  <c r="N16" i="8" s="1"/>
  <c r="O16" i="8" s="1"/>
  <c r="M15" i="8"/>
  <c r="N15" i="8" s="1"/>
  <c r="O15" i="8" s="1"/>
  <c r="M14" i="8"/>
  <c r="N14" i="8" s="1"/>
  <c r="O14" i="8" s="1"/>
  <c r="M13" i="8"/>
  <c r="N13" i="8" s="1"/>
  <c r="O13" i="8" s="1"/>
  <c r="M12" i="8"/>
  <c r="N12" i="8" s="1"/>
  <c r="O12" i="8" s="1"/>
  <c r="M11" i="8"/>
  <c r="N11" i="8" s="1"/>
  <c r="O11" i="8" s="1"/>
  <c r="M10" i="8"/>
  <c r="N10" i="8" s="1"/>
  <c r="O10" i="8" s="1"/>
  <c r="M9" i="8"/>
  <c r="N9" i="8" s="1"/>
  <c r="O9" i="8" s="1"/>
  <c r="M8" i="8"/>
  <c r="N8" i="8" s="1"/>
  <c r="O8" i="8" s="1"/>
  <c r="M7" i="8"/>
  <c r="N7" i="8" s="1"/>
  <c r="O7" i="8" s="1"/>
  <c r="M6" i="8"/>
  <c r="N6" i="8" s="1"/>
  <c r="O6" i="8" s="1"/>
  <c r="M5" i="8"/>
  <c r="N5" i="8" s="1"/>
  <c r="O5" i="8" s="1"/>
  <c r="M4" i="8"/>
  <c r="N4" i="8" s="1"/>
  <c r="O4" i="8" s="1"/>
  <c r="M3" i="8"/>
  <c r="N3" i="8" s="1"/>
  <c r="O3" i="8" s="1"/>
  <c r="N2" i="8"/>
  <c r="O2" i="8" s="1"/>
  <c r="M73" i="7"/>
  <c r="N73" i="7"/>
  <c r="O73" i="7" s="1"/>
  <c r="K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2" i="8"/>
</calcChain>
</file>

<file path=xl/sharedStrings.xml><?xml version="1.0" encoding="utf-8"?>
<sst xmlns="http://schemas.openxmlformats.org/spreadsheetml/2006/main" count="5305" uniqueCount="370">
  <si>
    <t>Sample ID</t>
  </si>
  <si>
    <t>Type</t>
  </si>
  <si>
    <t>Weight (mg)</t>
  </si>
  <si>
    <t>111-10</t>
  </si>
  <si>
    <t>Dose Group</t>
  </si>
  <si>
    <t>Timepoint</t>
  </si>
  <si>
    <t>111-11</t>
  </si>
  <si>
    <t>112-07</t>
  </si>
  <si>
    <t>112-08</t>
  </si>
  <si>
    <t>113-07</t>
  </si>
  <si>
    <t>113-08</t>
  </si>
  <si>
    <t>113-09</t>
  </si>
  <si>
    <t>111-07</t>
  </si>
  <si>
    <t>111-08</t>
  </si>
  <si>
    <t>111-09</t>
  </si>
  <si>
    <t>112-06</t>
  </si>
  <si>
    <t>113-05</t>
  </si>
  <si>
    <t>113-06</t>
  </si>
  <si>
    <t>111-13</t>
  </si>
  <si>
    <t>111-14</t>
  </si>
  <si>
    <t>111-15</t>
  </si>
  <si>
    <t>112-09</t>
  </si>
  <si>
    <t>113-10</t>
  </si>
  <si>
    <t>113-12</t>
  </si>
  <si>
    <t>111-04</t>
  </si>
  <si>
    <t>111-05</t>
  </si>
  <si>
    <t>111-06</t>
  </si>
  <si>
    <t>112-03</t>
  </si>
  <si>
    <t>112-04</t>
  </si>
  <si>
    <t>113-03</t>
  </si>
  <si>
    <t>113-04</t>
  </si>
  <si>
    <t>111-01</t>
  </si>
  <si>
    <t>111-02</t>
  </si>
  <si>
    <t>111-03</t>
  </si>
  <si>
    <t>112-01</t>
  </si>
  <si>
    <t>112-02</t>
  </si>
  <si>
    <t>113-01</t>
  </si>
  <si>
    <t>113-02</t>
  </si>
  <si>
    <t>E11.5</t>
  </si>
  <si>
    <t>Vehicle control</t>
  </si>
  <si>
    <t>PFOA 1 mg/kg</t>
  </si>
  <si>
    <t>PFOA 5 mg/kg</t>
  </si>
  <si>
    <t>GenX 2 mg/kg</t>
  </si>
  <si>
    <t>GenX 10 mg/kg</t>
  </si>
  <si>
    <t>Dam liver</t>
  </si>
  <si>
    <t>3xEmbryo</t>
  </si>
  <si>
    <t>181-09</t>
  </si>
  <si>
    <t>181-10</t>
  </si>
  <si>
    <t>181-11</t>
  </si>
  <si>
    <t>182-09</t>
  </si>
  <si>
    <t>182-10</t>
  </si>
  <si>
    <t>182-11</t>
  </si>
  <si>
    <t>183-11</t>
  </si>
  <si>
    <t>183-12</t>
  </si>
  <si>
    <t>181-06</t>
  </si>
  <si>
    <t>E17.5</t>
  </si>
  <si>
    <t>181-07</t>
  </si>
  <si>
    <t>182-08</t>
  </si>
  <si>
    <t>183-07</t>
  </si>
  <si>
    <t>183-08</t>
  </si>
  <si>
    <t>183-09</t>
  </si>
  <si>
    <t>181-12</t>
  </si>
  <si>
    <t>181-13</t>
  </si>
  <si>
    <t>181-14</t>
  </si>
  <si>
    <t>182-12</t>
  </si>
  <si>
    <t>182-13</t>
  </si>
  <si>
    <t>182-14</t>
  </si>
  <si>
    <t>181-04</t>
  </si>
  <si>
    <t>181-05</t>
  </si>
  <si>
    <t>182-05</t>
  </si>
  <si>
    <t>182-06</t>
  </si>
  <si>
    <t>183-04</t>
  </si>
  <si>
    <t>183-05</t>
  </si>
  <si>
    <t>183-06</t>
  </si>
  <si>
    <t>181-01</t>
  </si>
  <si>
    <t>181-03</t>
  </si>
  <si>
    <t>182-01</t>
  </si>
  <si>
    <t>182-02</t>
  </si>
  <si>
    <t>182-03</t>
  </si>
  <si>
    <t>183-01</t>
  </si>
  <si>
    <t>183-02</t>
  </si>
  <si>
    <t>183-03</t>
  </si>
  <si>
    <t>181-09 F5</t>
  </si>
  <si>
    <t>181-10 F1</t>
  </si>
  <si>
    <t>181-11 F1</t>
  </si>
  <si>
    <t>182-09 F1</t>
  </si>
  <si>
    <t>182-10 F2</t>
  </si>
  <si>
    <t>182-11 F1</t>
  </si>
  <si>
    <t>183-11 F1</t>
  </si>
  <si>
    <t>183-12 F1</t>
  </si>
  <si>
    <t>181-06 F1</t>
  </si>
  <si>
    <t>181-07 F1</t>
  </si>
  <si>
    <t>182-08 F2</t>
  </si>
  <si>
    <t>183-07 F2</t>
  </si>
  <si>
    <t>183-08 F1</t>
  </si>
  <si>
    <t>183-09 F1</t>
  </si>
  <si>
    <t>181-12 F2</t>
  </si>
  <si>
    <t>181-13 F1</t>
  </si>
  <si>
    <t>181-14 F1</t>
  </si>
  <si>
    <t>182-12 F1</t>
  </si>
  <si>
    <t>182-13 F1</t>
  </si>
  <si>
    <t>182-14 F2</t>
  </si>
  <si>
    <t>181-04 F3</t>
  </si>
  <si>
    <t>181-05 F1</t>
  </si>
  <si>
    <t>182-06 F1</t>
  </si>
  <si>
    <t>183-04 F3</t>
  </si>
  <si>
    <t>183-05 F1</t>
  </si>
  <si>
    <t>183-06 F1</t>
  </si>
  <si>
    <t>N/A</t>
  </si>
  <si>
    <t>181-01 F2</t>
  </si>
  <si>
    <t>181-03 F4</t>
  </si>
  <si>
    <t>182-01 F2</t>
  </si>
  <si>
    <t>182-02 F1</t>
  </si>
  <si>
    <t>182-03 F1</t>
  </si>
  <si>
    <t>183-01 F1</t>
  </si>
  <si>
    <t>183-02 F1</t>
  </si>
  <si>
    <t>183-03 F1</t>
  </si>
  <si>
    <t>181-09 F1</t>
  </si>
  <si>
    <t>181-10 F3</t>
  </si>
  <si>
    <t>181-11 F2</t>
  </si>
  <si>
    <t>182-09 F5</t>
  </si>
  <si>
    <t>182-10 F1</t>
  </si>
  <si>
    <t>182-11 F4</t>
  </si>
  <si>
    <t>181-06 F3</t>
  </si>
  <si>
    <t>181-07 F3</t>
  </si>
  <si>
    <t>182-08 F1</t>
  </si>
  <si>
    <t>183-07 F3</t>
  </si>
  <si>
    <t>183-08 F2</t>
  </si>
  <si>
    <t>183-09 F3</t>
  </si>
  <si>
    <t>181-12 F1</t>
  </si>
  <si>
    <t>181-13 F5</t>
  </si>
  <si>
    <t>182-14 F1</t>
  </si>
  <si>
    <t>181-04 F1</t>
  </si>
  <si>
    <t>181-05 F5</t>
  </si>
  <si>
    <t>182-05 F1</t>
  </si>
  <si>
    <t>182-06 F3</t>
  </si>
  <si>
    <t>183-04 F1</t>
  </si>
  <si>
    <t>183-05 F3</t>
  </si>
  <si>
    <t>183-06 F4</t>
  </si>
  <si>
    <t>181-01 F1</t>
  </si>
  <si>
    <t>181-03 F1</t>
  </si>
  <si>
    <t>182-01 F1</t>
  </si>
  <si>
    <t>182-02 F2</t>
  </si>
  <si>
    <t>182-03 F3</t>
  </si>
  <si>
    <t>183-01 F2</t>
  </si>
  <si>
    <t>183-02 F5</t>
  </si>
  <si>
    <t>183-03 F2</t>
  </si>
  <si>
    <t>F Fetus</t>
  </si>
  <si>
    <t>M Fetus</t>
  </si>
  <si>
    <t>Vol dH2O (uL)</t>
  </si>
  <si>
    <t>NA</t>
  </si>
  <si>
    <t>Serum</t>
  </si>
  <si>
    <t>Amniotic fluid</t>
  </si>
  <si>
    <t>HPLC sample ID</t>
  </si>
  <si>
    <t>VCL 01</t>
  </si>
  <si>
    <t>VCL 11</t>
  </si>
  <si>
    <t>VCL 02</t>
  </si>
  <si>
    <t>VCL 03</t>
  </si>
  <si>
    <t>VCL 04</t>
  </si>
  <si>
    <t>VCL 05</t>
  </si>
  <si>
    <t>VCL 06</t>
  </si>
  <si>
    <t>VCL 07</t>
  </si>
  <si>
    <t>VCL 08</t>
  </si>
  <si>
    <t>VCL 09</t>
  </si>
  <si>
    <t>VCL 10</t>
  </si>
  <si>
    <t>VCL 12</t>
  </si>
  <si>
    <t>VCL 13</t>
  </si>
  <si>
    <t>VCL 14</t>
  </si>
  <si>
    <t>VCE 01</t>
  </si>
  <si>
    <t>VCE 03</t>
  </si>
  <si>
    <t>VCE 02</t>
  </si>
  <si>
    <t>VCE 04</t>
  </si>
  <si>
    <t>VCE 05</t>
  </si>
  <si>
    <t>VCE 06</t>
  </si>
  <si>
    <t>VCE 07</t>
  </si>
  <si>
    <t>Cal Curve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</si>
  <si>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</si>
  <si>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</si>
  <si>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</si>
  <si>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</si>
  <si>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</si>
  <si>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</si>
  <si>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</si>
  <si>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</si>
  <si>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</si>
  <si>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</si>
  <si>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11</t>
  </si>
  <si>
    <t>S 12</t>
  </si>
  <si>
    <t>S 13</t>
  </si>
  <si>
    <t>S 14</t>
  </si>
  <si>
    <t>AF 01</t>
  </si>
  <si>
    <t>AF 02</t>
  </si>
  <si>
    <t>AF 03</t>
  </si>
  <si>
    <t>AF 04</t>
  </si>
  <si>
    <t>AF 05</t>
  </si>
  <si>
    <t>AF 06</t>
  </si>
  <si>
    <t>AF 07</t>
  </si>
  <si>
    <t>AF 08</t>
  </si>
  <si>
    <t>AF 09</t>
  </si>
  <si>
    <t>AF 10</t>
  </si>
  <si>
    <t>AF 11</t>
  </si>
  <si>
    <t>AF 12</t>
  </si>
  <si>
    <t>AF 13</t>
  </si>
  <si>
    <t>AF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</si>
  <si>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</si>
  <si>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</si>
  <si>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</si>
  <si>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</si>
  <si>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</si>
  <si>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</si>
  <si>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</si>
  <si>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</si>
  <si>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</si>
  <si>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</si>
  <si>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</si>
  <si>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</si>
  <si>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</si>
  <si>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</si>
  <si>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</si>
  <si>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L 01</t>
  </si>
  <si>
    <t>L 15</t>
  </si>
  <si>
    <t>L 05</t>
  </si>
  <si>
    <t>L 02</t>
  </si>
  <si>
    <t>L 03</t>
  </si>
  <si>
    <t>L 04</t>
  </si>
  <si>
    <t>L 06</t>
  </si>
  <si>
    <t>L 07</t>
  </si>
  <si>
    <t>L 08</t>
  </si>
  <si>
    <t>L 09</t>
  </si>
  <si>
    <t>L 10</t>
  </si>
  <si>
    <t>L 11</t>
  </si>
  <si>
    <t>L 12</t>
  </si>
  <si>
    <t>L 13</t>
  </si>
  <si>
    <t>L 14</t>
  </si>
  <si>
    <t>E 01</t>
  </si>
  <si>
    <t>E 05</t>
  </si>
  <si>
    <t>E 02</t>
  </si>
  <si>
    <t>E 03</t>
  </si>
  <si>
    <t>E 04</t>
  </si>
  <si>
    <t>E 06</t>
  </si>
  <si>
    <t>E 07</t>
  </si>
  <si>
    <t>E 08</t>
  </si>
  <si>
    <t>E 09</t>
  </si>
  <si>
    <t>E 10</t>
  </si>
  <si>
    <t>E 11</t>
  </si>
  <si>
    <t>E 12</t>
  </si>
  <si>
    <t>E 13</t>
  </si>
  <si>
    <t>E 14</t>
  </si>
  <si>
    <t>L 16</t>
  </si>
  <si>
    <t>L 17</t>
  </si>
  <si>
    <t>L 18</t>
  </si>
  <si>
    <t>L 19</t>
  </si>
  <si>
    <t>L 20</t>
  </si>
  <si>
    <t>L 21</t>
  </si>
  <si>
    <t>L 22</t>
  </si>
  <si>
    <t>L 23</t>
  </si>
  <si>
    <t>L 24</t>
  </si>
  <si>
    <t>L 25</t>
  </si>
  <si>
    <t>L 26</t>
  </si>
  <si>
    <t>L 27</t>
  </si>
  <si>
    <t>L 28</t>
  </si>
  <si>
    <t>L 29</t>
  </si>
  <si>
    <t>FE 15</t>
  </si>
  <si>
    <t>FE 13</t>
  </si>
  <si>
    <t>FE 14</t>
  </si>
  <si>
    <t>FE 16</t>
  </si>
  <si>
    <t>FE 17</t>
  </si>
  <si>
    <t>FE 18</t>
  </si>
  <si>
    <t>FE 19</t>
  </si>
  <si>
    <t>FE 20</t>
  </si>
  <si>
    <t>FE 21</t>
  </si>
  <si>
    <t>FE 22</t>
  </si>
  <si>
    <t>FE 23</t>
  </si>
  <si>
    <t>FE 24</t>
  </si>
  <si>
    <t>FE 25</t>
  </si>
  <si>
    <t>FE 26</t>
  </si>
  <si>
    <t>FE 27</t>
  </si>
  <si>
    <t>FE 28</t>
  </si>
  <si>
    <t>FE 29</t>
  </si>
  <si>
    <t>Liquid</t>
  </si>
  <si>
    <t>N</t>
  </si>
  <si>
    <t>Y</t>
  </si>
  <si>
    <t>ME 22</t>
  </si>
  <si>
    <t>ME 23</t>
  </si>
  <si>
    <t>ME 24</t>
  </si>
  <si>
    <t>ME 25</t>
  </si>
  <si>
    <t>ME 26</t>
  </si>
  <si>
    <t>ME 27</t>
  </si>
  <si>
    <t>ME 28</t>
  </si>
  <si>
    <t>ME 29</t>
  </si>
  <si>
    <t>ME 15</t>
  </si>
  <si>
    <t>ME 16</t>
  </si>
  <si>
    <t>ME 17</t>
  </si>
  <si>
    <t>ME 18</t>
  </si>
  <si>
    <t>ME 19</t>
  </si>
  <si>
    <t>ME 20</t>
  </si>
  <si>
    <t>ME 21</t>
  </si>
  <si>
    <t>ME 13</t>
  </si>
  <si>
    <t>ME 14</t>
  </si>
  <si>
    <t>Diluted 1:10</t>
  </si>
  <si>
    <t>GenX Liver/Embryo</t>
  </si>
  <si>
    <t>PFOA Liver/Embryo</t>
  </si>
  <si>
    <t>Both Liver/Embryo</t>
  </si>
  <si>
    <t>GenX Serum/AF</t>
  </si>
  <si>
    <t>PFOA Serum/AF</t>
  </si>
  <si>
    <t>Both Serum/AF</t>
  </si>
  <si>
    <t>Rerun ID</t>
  </si>
  <si>
    <t>PFOA L07</t>
  </si>
  <si>
    <t>PFOA L08</t>
  </si>
  <si>
    <t>PFOA L09</t>
  </si>
  <si>
    <t>PFOA L10</t>
  </si>
  <si>
    <t>PFOA L11</t>
  </si>
  <si>
    <t>PFOA L12</t>
  </si>
  <si>
    <t>PFOA L20</t>
  </si>
  <si>
    <t>PFOA L21</t>
  </si>
  <si>
    <t>PFOA L22</t>
  </si>
  <si>
    <t>PFOA L23</t>
  </si>
  <si>
    <t>PFOA L24</t>
  </si>
  <si>
    <t>GenX S01</t>
  </si>
  <si>
    <t>GenX S02</t>
  </si>
  <si>
    <t>GenX S03</t>
  </si>
  <si>
    <t>GenX S04</t>
  </si>
  <si>
    <t>GenX S05</t>
  </si>
  <si>
    <t>GenX S06</t>
  </si>
  <si>
    <t>GenX S07</t>
  </si>
  <si>
    <t>GenX S08</t>
  </si>
  <si>
    <t>GenX S09</t>
  </si>
  <si>
    <t>GenX S10</t>
  </si>
  <si>
    <t>GenX S11</t>
  </si>
  <si>
    <t>GenX S12</t>
  </si>
  <si>
    <t>GenX S13</t>
  </si>
  <si>
    <t>GenX S14</t>
  </si>
  <si>
    <t>GenX S15</t>
  </si>
  <si>
    <t>GenX S16</t>
  </si>
  <si>
    <t>GenX S17</t>
  </si>
  <si>
    <t>GenX S18</t>
  </si>
  <si>
    <t>GenX S19</t>
  </si>
  <si>
    <t>GenX S20</t>
  </si>
  <si>
    <t>GenX S21</t>
  </si>
  <si>
    <t>GenX S22</t>
  </si>
  <si>
    <t>GenX S23</t>
  </si>
  <si>
    <t>GenX S24</t>
  </si>
  <si>
    <t>GenX S25</t>
  </si>
  <si>
    <t>GenX S26</t>
  </si>
  <si>
    <t>GenX S27</t>
  </si>
  <si>
    <t>GenX S28</t>
  </si>
  <si>
    <t>GenX S29</t>
  </si>
  <si>
    <t>PFOA S07</t>
  </si>
  <si>
    <t>PFOA S08</t>
  </si>
  <si>
    <t>PFOA S09</t>
  </si>
  <si>
    <t>PFOA S10</t>
  </si>
  <si>
    <t>PFOA S11</t>
  </si>
  <si>
    <t>PFOA S12</t>
  </si>
  <si>
    <t>PFOA S19</t>
  </si>
  <si>
    <t>PFOA S20</t>
  </si>
  <si>
    <t>PFOA S21</t>
  </si>
  <si>
    <t>PFOA S22</t>
  </si>
  <si>
    <t>PFOA S23</t>
  </si>
  <si>
    <t>PFOA S24</t>
  </si>
  <si>
    <t>Group</t>
  </si>
  <si>
    <t>Dam ID</t>
  </si>
  <si>
    <t>Sample Type</t>
  </si>
  <si>
    <t>HPLC ID</t>
  </si>
  <si>
    <t>ng/mL</t>
  </si>
  <si>
    <t>mg per sample</t>
  </si>
  <si>
    <t>mg tissue in extract</t>
  </si>
  <si>
    <t>ng in extract</t>
  </si>
  <si>
    <t>ng/mg</t>
  </si>
  <si>
    <t>ng/g</t>
  </si>
  <si>
    <t>Embryo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</si>
</sst>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78F9-2592-4055-8857-530F53DE7BAE}">
  <dimension ref="A1:G101"/>
  <sheetViews>
    <sheetView tabSelected="1" workbookViewId="0">
      <selection activeCell="I29" sqref="I29"/>
    </sheetView>
  </sheetViews>
  <sheetFormatPr defaultRowHeight="15" x14ac:dyDescent="0.25"/>
  <cols>
    <col min="1" max="1" width="15.85546875" customWidth="1"/>
    <col min="2" max="3" width="15.85546875" style="1" customWidth="1"/>
    <col min="4" max="5" width="15.85546875" customWidth="1"/>
    <col min="6" max="6" width="15.85546875" style="1" customWidth="1"/>
  </cols>
  <sheetData>
    <row r="1" spans="1:7" x14ac:dyDescent="0.25">
      <c r="A1" s="9" t="s">
        <v>359</v>
      </c>
      <c r="B1" s="9" t="s">
        <v>5</v>
      </c>
      <c r="C1" s="9" t="s">
        <v>360</v>
      </c>
      <c r="D1" s="9" t="s">
        <v>361</v>
      </c>
      <c r="E1" s="9" t="s">
        <v>362</v>
      </c>
      <c r="F1" s="9" t="s">
        <v>363</v>
      </c>
      <c r="G1" s="9"/>
    </row>
    <row r="2" spans="1:7" x14ac:dyDescent="0.25">
      <c r="A2" s="8" t="s">
        <v>42</v>
      </c>
      <c r="B2" s="5" t="s">
        <v>38</v>
      </c>
      <c r="C2" s="5" t="s">
        <v>24</v>
      </c>
      <c r="D2" s="8" t="s">
        <v>152</v>
      </c>
      <c r="E2" s="1" t="s">
        <v>190</v>
      </c>
      <c r="F2" s="1">
        <v>5918.9</v>
      </c>
    </row>
    <row r="3" spans="1:7" x14ac:dyDescent="0.25">
      <c r="A3" s="8" t="s">
        <v>42</v>
      </c>
      <c r="B3" s="5" t="s">
        <v>38</v>
      </c>
      <c r="C3" s="5" t="s">
        <v>25</v>
      </c>
      <c r="D3" s="8" t="s">
        <v>152</v>
      </c>
      <c r="E3" s="1" t="s">
        <v>191</v>
      </c>
      <c r="F3" s="1">
        <v>2690.6</v>
      </c>
    </row>
    <row r="4" spans="1:7" x14ac:dyDescent="0.25">
      <c r="A4" s="8" t="s">
        <v>42</v>
      </c>
      <c r="B4" s="5" t="s">
        <v>38</v>
      </c>
      <c r="C4" s="5" t="s">
        <v>26</v>
      </c>
      <c r="D4" s="8" t="s">
        <v>152</v>
      </c>
      <c r="E4" s="1" t="s">
        <v>192</v>
      </c>
      <c r="F4" s="1">
        <v>1441.4</v>
      </c>
    </row>
    <row r="5" spans="1:7" x14ac:dyDescent="0.25">
      <c r="A5" s="8" t="s">
        <v>42</v>
      </c>
      <c r="B5" s="5" t="s">
        <v>38</v>
      </c>
      <c r="C5" s="5" t="s">
        <v>27</v>
      </c>
      <c r="D5" s="8" t="s">
        <v>152</v>
      </c>
      <c r="E5" s="1" t="s">
        <v>193</v>
      </c>
      <c r="F5" s="1">
        <v>7328.6</v>
      </c>
    </row>
    <row r="6" spans="1:7" x14ac:dyDescent="0.25">
      <c r="A6" s="8" t="s">
        <v>42</v>
      </c>
      <c r="B6" s="5" t="s">
        <v>38</v>
      </c>
      <c r="C6" s="5" t="s">
        <v>28</v>
      </c>
      <c r="D6" s="8" t="s">
        <v>152</v>
      </c>
      <c r="E6" s="1" t="s">
        <v>194</v>
      </c>
      <c r="F6" s="1">
        <v>3491.3</v>
      </c>
    </row>
    <row r="7" spans="1:7" x14ac:dyDescent="0.25">
      <c r="A7" s="8" t="s">
        <v>42</v>
      </c>
      <c r="B7" s="5" t="s">
        <v>38</v>
      </c>
      <c r="C7" s="5" t="s">
        <v>29</v>
      </c>
      <c r="D7" s="8" t="s">
        <v>152</v>
      </c>
      <c r="E7" s="1" t="s">
        <v>195</v>
      </c>
      <c r="F7" s="1">
        <v>2020.6</v>
      </c>
    </row>
    <row r="8" spans="1:7" x14ac:dyDescent="0.25">
      <c r="A8" s="8" t="s">
        <v>42</v>
      </c>
      <c r="B8" s="5" t="s">
        <v>38</v>
      </c>
      <c r="C8" s="5" t="s">
        <v>30</v>
      </c>
      <c r="D8" s="8" t="s">
        <v>152</v>
      </c>
      <c r="E8" s="1" t="s">
        <v>196</v>
      </c>
      <c r="F8" s="1">
        <v>2303.4</v>
      </c>
    </row>
    <row r="9" spans="1:7" x14ac:dyDescent="0.25">
      <c r="A9" s="8" t="s">
        <v>43</v>
      </c>
      <c r="B9" s="5" t="s">
        <v>38</v>
      </c>
      <c r="C9" s="5" t="s">
        <v>31</v>
      </c>
      <c r="D9" s="8" t="s">
        <v>152</v>
      </c>
      <c r="E9" s="1" t="s">
        <v>197</v>
      </c>
      <c r="F9" s="1">
        <v>11915.6</v>
      </c>
    </row>
    <row r="10" spans="1:7" x14ac:dyDescent="0.25">
      <c r="A10" s="8" t="s">
        <v>43</v>
      </c>
      <c r="B10" s="5" t="s">
        <v>38</v>
      </c>
      <c r="C10" s="5" t="s">
        <v>32</v>
      </c>
      <c r="D10" s="8" t="s">
        <v>152</v>
      </c>
      <c r="E10" s="1" t="s">
        <v>198</v>
      </c>
      <c r="F10" s="1">
        <v>9466.6</v>
      </c>
    </row>
    <row r="11" spans="1:7" x14ac:dyDescent="0.25">
      <c r="A11" s="8" t="s">
        <v>43</v>
      </c>
      <c r="B11" s="5" t="s">
        <v>38</v>
      </c>
      <c r="C11" s="5" t="s">
        <v>33</v>
      </c>
      <c r="D11" s="8" t="s">
        <v>152</v>
      </c>
      <c r="E11" s="1" t="s">
        <v>199</v>
      </c>
      <c r="F11" s="1">
        <v>9403.7999999999993</v>
      </c>
    </row>
    <row r="12" spans="1:7" x14ac:dyDescent="0.25">
      <c r="A12" s="8" t="s">
        <v>43</v>
      </c>
      <c r="B12" s="5" t="s">
        <v>38</v>
      </c>
      <c r="C12" s="5" t="s">
        <v>34</v>
      </c>
      <c r="D12" s="8" t="s">
        <v>152</v>
      </c>
      <c r="E12" s="1" t="s">
        <v>200</v>
      </c>
      <c r="F12" s="1">
        <v>10405</v>
      </c>
    </row>
    <row r="13" spans="1:7" x14ac:dyDescent="0.25">
      <c r="A13" s="8" t="s">
        <v>43</v>
      </c>
      <c r="B13" s="5" t="s">
        <v>38</v>
      </c>
      <c r="C13" s="5" t="s">
        <v>35</v>
      </c>
      <c r="D13" s="8" t="s">
        <v>152</v>
      </c>
      <c r="E13" s="1" t="s">
        <v>201</v>
      </c>
      <c r="F13" s="1">
        <v>10446.6</v>
      </c>
    </row>
    <row r="14" spans="1:7" x14ac:dyDescent="0.25">
      <c r="A14" s="8" t="s">
        <v>43</v>
      </c>
      <c r="B14" s="5" t="s">
        <v>38</v>
      </c>
      <c r="C14" s="5" t="s">
        <v>36</v>
      </c>
      <c r="D14" s="8" t="s">
        <v>152</v>
      </c>
      <c r="E14" s="1" t="s">
        <v>202</v>
      </c>
      <c r="F14" s="1">
        <v>6027.5</v>
      </c>
    </row>
    <row r="15" spans="1:7" x14ac:dyDescent="0.25">
      <c r="A15" s="8" t="s">
        <v>43</v>
      </c>
      <c r="B15" s="5" t="s">
        <v>38</v>
      </c>
      <c r="C15" s="5" t="s">
        <v>37</v>
      </c>
      <c r="D15" s="8" t="s">
        <v>152</v>
      </c>
      <c r="E15" s="1" t="s">
        <v>203</v>
      </c>
      <c r="F15" s="1">
        <v>7210.1</v>
      </c>
    </row>
    <row r="16" spans="1:7" x14ac:dyDescent="0.25">
      <c r="A16" s="8" t="s">
        <v>42</v>
      </c>
      <c r="B16" s="5" t="s">
        <v>38</v>
      </c>
      <c r="C16" s="5" t="s">
        <v>24</v>
      </c>
      <c r="D16" s="8" t="s">
        <v>151</v>
      </c>
      <c r="E16" s="1" t="s">
        <v>318</v>
      </c>
      <c r="F16" s="1">
        <v>42789</v>
      </c>
    </row>
    <row r="17" spans="1:6" x14ac:dyDescent="0.25">
      <c r="A17" s="8" t="s">
        <v>42</v>
      </c>
      <c r="B17" s="5" t="s">
        <v>38</v>
      </c>
      <c r="C17" s="5" t="s">
        <v>25</v>
      </c>
      <c r="D17" s="8" t="s">
        <v>151</v>
      </c>
      <c r="E17" s="1" t="s">
        <v>319</v>
      </c>
      <c r="F17" s="1">
        <v>49468</v>
      </c>
    </row>
    <row r="18" spans="1:6" x14ac:dyDescent="0.25">
      <c r="A18" s="8" t="s">
        <v>42</v>
      </c>
      <c r="B18" s="5" t="s">
        <v>38</v>
      </c>
      <c r="C18" s="5" t="s">
        <v>26</v>
      </c>
      <c r="D18" s="8" t="s">
        <v>151</v>
      </c>
      <c r="E18" s="1" t="s">
        <v>320</v>
      </c>
      <c r="F18" s="1">
        <v>12241</v>
      </c>
    </row>
    <row r="19" spans="1:6" x14ac:dyDescent="0.25">
      <c r="A19" s="8" t="s">
        <v>42</v>
      </c>
      <c r="B19" s="5" t="s">
        <v>38</v>
      </c>
      <c r="C19" s="5" t="s">
        <v>27</v>
      </c>
      <c r="D19" s="8" t="s">
        <v>151</v>
      </c>
      <c r="E19" s="1" t="s">
        <v>321</v>
      </c>
      <c r="F19" s="1">
        <v>46560</v>
      </c>
    </row>
    <row r="20" spans="1:6" x14ac:dyDescent="0.25">
      <c r="A20" s="8" t="s">
        <v>42</v>
      </c>
      <c r="B20" s="5" t="s">
        <v>38</v>
      </c>
      <c r="C20" s="5" t="s">
        <v>28</v>
      </c>
      <c r="D20" s="8" t="s">
        <v>151</v>
      </c>
      <c r="E20" s="1" t="s">
        <v>322</v>
      </c>
      <c r="F20" s="1">
        <v>11417</v>
      </c>
    </row>
    <row r="21" spans="1:6" x14ac:dyDescent="0.25">
      <c r="A21" s="8" t="s">
        <v>42</v>
      </c>
      <c r="B21" s="5" t="s">
        <v>38</v>
      </c>
      <c r="C21" s="5" t="s">
        <v>29</v>
      </c>
      <c r="D21" s="8" t="s">
        <v>151</v>
      </c>
      <c r="E21" s="1" t="s">
        <v>323</v>
      </c>
      <c r="F21" s="1">
        <v>34078</v>
      </c>
    </row>
    <row r="22" spans="1:6" x14ac:dyDescent="0.25">
      <c r="A22" s="8" t="s">
        <v>42</v>
      </c>
      <c r="B22" s="5" t="s">
        <v>38</v>
      </c>
      <c r="C22" s="5" t="s">
        <v>30</v>
      </c>
      <c r="D22" s="8" t="s">
        <v>151</v>
      </c>
      <c r="E22" s="1" t="s">
        <v>324</v>
      </c>
      <c r="F22" s="1">
        <v>37903</v>
      </c>
    </row>
    <row r="23" spans="1:6" x14ac:dyDescent="0.25">
      <c r="A23" s="8" t="s">
        <v>43</v>
      </c>
      <c r="B23" s="5" t="s">
        <v>38</v>
      </c>
      <c r="C23" s="5" t="s">
        <v>31</v>
      </c>
      <c r="D23" s="8" t="s">
        <v>151</v>
      </c>
      <c r="E23" s="1" t="s">
        <v>325</v>
      </c>
      <c r="F23" s="1">
        <v>116778</v>
      </c>
    </row>
    <row r="24" spans="1:6" x14ac:dyDescent="0.25">
      <c r="A24" s="8" t="s">
        <v>43</v>
      </c>
      <c r="B24" s="5" t="s">
        <v>38</v>
      </c>
      <c r="C24" s="5" t="s">
        <v>32</v>
      </c>
      <c r="D24" s="8" t="s">
        <v>151</v>
      </c>
      <c r="E24" s="1" t="s">
        <v>326</v>
      </c>
      <c r="F24" s="1">
        <v>96712</v>
      </c>
    </row>
    <row r="25" spans="1:6" x14ac:dyDescent="0.25">
      <c r="A25" s="8" t="s">
        <v>43</v>
      </c>
      <c r="B25" s="5" t="s">
        <v>38</v>
      </c>
      <c r="C25" s="5" t="s">
        <v>33</v>
      </c>
      <c r="D25" s="8" t="s">
        <v>151</v>
      </c>
      <c r="E25" s="1" t="s">
        <v>327</v>
      </c>
      <c r="F25" s="1">
        <v>123673</v>
      </c>
    </row>
    <row r="26" spans="1:6" x14ac:dyDescent="0.25">
      <c r="A26" s="8" t="s">
        <v>43</v>
      </c>
      <c r="B26" s="5" t="s">
        <v>38</v>
      </c>
      <c r="C26" s="5" t="s">
        <v>34</v>
      </c>
      <c r="D26" s="8" t="s">
        <v>151</v>
      </c>
      <c r="E26" s="1" t="s">
        <v>328</v>
      </c>
      <c r="F26" s="1">
        <v>128391</v>
      </c>
    </row>
    <row r="27" spans="1:6" x14ac:dyDescent="0.25">
      <c r="A27" s="8" t="s">
        <v>43</v>
      </c>
      <c r="B27" s="5" t="s">
        <v>38</v>
      </c>
      <c r="C27" s="5" t="s">
        <v>35</v>
      </c>
      <c r="D27" s="8" t="s">
        <v>151</v>
      </c>
      <c r="E27" s="1" t="s">
        <v>329</v>
      </c>
      <c r="F27" s="1">
        <v>117283</v>
      </c>
    </row>
    <row r="28" spans="1:6" x14ac:dyDescent="0.25">
      <c r="A28" s="8" t="s">
        <v>43</v>
      </c>
      <c r="B28" s="5" t="s">
        <v>38</v>
      </c>
      <c r="C28" s="5" t="s">
        <v>36</v>
      </c>
      <c r="D28" s="8" t="s">
        <v>151</v>
      </c>
      <c r="E28" s="1" t="s">
        <v>330</v>
      </c>
      <c r="F28" s="1">
        <v>118909</v>
      </c>
    </row>
    <row r="29" spans="1:6" x14ac:dyDescent="0.25">
      <c r="A29" s="8" t="s">
        <v>43</v>
      </c>
      <c r="B29" s="5" t="s">
        <v>38</v>
      </c>
      <c r="C29" s="5" t="s">
        <v>37</v>
      </c>
      <c r="D29" s="8" t="s">
        <v>151</v>
      </c>
      <c r="E29" s="1" t="s">
        <v>331</v>
      </c>
      <c r="F29" s="1">
        <v>125156</v>
      </c>
    </row>
    <row r="30" spans="1:6" x14ac:dyDescent="0.25">
      <c r="A30" s="8" t="s">
        <v>42</v>
      </c>
      <c r="B30" s="5" t="s">
        <v>55</v>
      </c>
      <c r="C30" s="5" t="s">
        <v>67</v>
      </c>
      <c r="D30" s="8" t="s">
        <v>151</v>
      </c>
      <c r="E30" s="1" t="s">
        <v>332</v>
      </c>
      <c r="F30" s="1">
        <v>23305</v>
      </c>
    </row>
    <row r="31" spans="1:6" x14ac:dyDescent="0.25">
      <c r="A31" s="8" t="s">
        <v>42</v>
      </c>
      <c r="B31" s="5" t="s">
        <v>55</v>
      </c>
      <c r="C31" s="5" t="s">
        <v>68</v>
      </c>
      <c r="D31" s="8" t="s">
        <v>151</v>
      </c>
      <c r="E31" s="1" t="s">
        <v>333</v>
      </c>
      <c r="F31" s="1">
        <v>48942</v>
      </c>
    </row>
    <row r="32" spans="1:6" x14ac:dyDescent="0.25">
      <c r="A32" s="8" t="s">
        <v>42</v>
      </c>
      <c r="B32" s="5" t="s">
        <v>55</v>
      </c>
      <c r="C32" s="5" t="s">
        <v>69</v>
      </c>
      <c r="D32" s="8" t="s">
        <v>151</v>
      </c>
      <c r="E32" s="1" t="s">
        <v>334</v>
      </c>
      <c r="F32" s="1">
        <v>26241</v>
      </c>
    </row>
    <row r="33" spans="1:6" x14ac:dyDescent="0.25">
      <c r="A33" s="8" t="s">
        <v>42</v>
      </c>
      <c r="B33" s="5" t="s">
        <v>55</v>
      </c>
      <c r="C33" s="5" t="s">
        <v>70</v>
      </c>
      <c r="D33" s="8" t="s">
        <v>151</v>
      </c>
      <c r="E33" s="1" t="s">
        <v>335</v>
      </c>
      <c r="F33" s="1">
        <v>40450</v>
      </c>
    </row>
    <row r="34" spans="1:6" x14ac:dyDescent="0.25">
      <c r="A34" s="8" t="s">
        <v>42</v>
      </c>
      <c r="B34" s="5" t="s">
        <v>55</v>
      </c>
      <c r="C34" s="5" t="s">
        <v>71</v>
      </c>
      <c r="D34" s="8" t="s">
        <v>151</v>
      </c>
      <c r="E34" s="1" t="s">
        <v>336</v>
      </c>
      <c r="F34" s="1">
        <v>4397</v>
      </c>
    </row>
    <row r="35" spans="1:6" x14ac:dyDescent="0.25">
      <c r="A35" s="8" t="s">
        <v>42</v>
      </c>
      <c r="B35" s="5" t="s">
        <v>55</v>
      </c>
      <c r="C35" s="5" t="s">
        <v>72</v>
      </c>
      <c r="D35" s="8" t="s">
        <v>151</v>
      </c>
      <c r="E35" s="1" t="s">
        <v>337</v>
      </c>
      <c r="F35" s="1">
        <v>9210</v>
      </c>
    </row>
    <row r="36" spans="1:6" x14ac:dyDescent="0.25">
      <c r="A36" s="8" t="s">
        <v>42</v>
      </c>
      <c r="B36" s="5" t="s">
        <v>55</v>
      </c>
      <c r="C36" s="5" t="s">
        <v>73</v>
      </c>
      <c r="D36" s="8" t="s">
        <v>151</v>
      </c>
      <c r="E36" s="1" t="s">
        <v>338</v>
      </c>
      <c r="F36" s="1">
        <v>7750</v>
      </c>
    </row>
    <row r="37" spans="1:6" x14ac:dyDescent="0.25">
      <c r="A37" s="8" t="s">
        <v>43</v>
      </c>
      <c r="B37" s="5" t="s">
        <v>55</v>
      </c>
      <c r="C37" s="5" t="s">
        <v>74</v>
      </c>
      <c r="D37" s="8" t="s">
        <v>151</v>
      </c>
      <c r="E37" s="1" t="s">
        <v>339</v>
      </c>
      <c r="F37" s="1">
        <v>74816</v>
      </c>
    </row>
    <row r="38" spans="1:6" x14ac:dyDescent="0.25">
      <c r="A38" s="8" t="s">
        <v>43</v>
      </c>
      <c r="B38" s="5" t="s">
        <v>55</v>
      </c>
      <c r="C38" s="5" t="s">
        <v>75</v>
      </c>
      <c r="D38" s="8" t="s">
        <v>151</v>
      </c>
      <c r="E38" s="1" t="s">
        <v>340</v>
      </c>
      <c r="F38" s="1">
        <v>66069</v>
      </c>
    </row>
    <row r="39" spans="1:6" x14ac:dyDescent="0.25">
      <c r="A39" s="8" t="s">
        <v>43</v>
      </c>
      <c r="B39" s="5" t="s">
        <v>55</v>
      </c>
      <c r="C39" s="5" t="s">
        <v>76</v>
      </c>
      <c r="D39" s="8" t="s">
        <v>151</v>
      </c>
      <c r="E39" s="1" t="s">
        <v>341</v>
      </c>
      <c r="F39" s="1">
        <v>103785</v>
      </c>
    </row>
    <row r="40" spans="1:6" x14ac:dyDescent="0.25">
      <c r="A40" s="8" t="s">
        <v>43</v>
      </c>
      <c r="B40" s="5" t="s">
        <v>55</v>
      </c>
      <c r="C40" s="5" t="s">
        <v>77</v>
      </c>
      <c r="D40" s="8" t="s">
        <v>151</v>
      </c>
      <c r="E40" s="1" t="s">
        <v>342</v>
      </c>
      <c r="F40" s="1">
        <v>72656</v>
      </c>
    </row>
    <row r="41" spans="1:6" x14ac:dyDescent="0.25">
      <c r="A41" s="8" t="s">
        <v>43</v>
      </c>
      <c r="B41" s="5" t="s">
        <v>55</v>
      </c>
      <c r="C41" s="5" t="s">
        <v>78</v>
      </c>
      <c r="D41" s="8" t="s">
        <v>151</v>
      </c>
      <c r="E41" s="1" t="s">
        <v>343</v>
      </c>
      <c r="F41" s="1">
        <v>92673</v>
      </c>
    </row>
    <row r="42" spans="1:6" x14ac:dyDescent="0.25">
      <c r="A42" s="8" t="s">
        <v>43</v>
      </c>
      <c r="B42" s="5" t="s">
        <v>55</v>
      </c>
      <c r="C42" s="5" t="s">
        <v>79</v>
      </c>
      <c r="D42" s="8" t="s">
        <v>151</v>
      </c>
      <c r="E42" s="1" t="s">
        <v>344</v>
      </c>
      <c r="F42" s="1">
        <v>20893</v>
      </c>
    </row>
    <row r="43" spans="1:6" x14ac:dyDescent="0.25">
      <c r="A43" s="8" t="s">
        <v>43</v>
      </c>
      <c r="B43" s="5" t="s">
        <v>55</v>
      </c>
      <c r="C43" s="5" t="s">
        <v>80</v>
      </c>
      <c r="D43" s="8" t="s">
        <v>151</v>
      </c>
      <c r="E43" s="1" t="s">
        <v>345</v>
      </c>
      <c r="F43" s="1">
        <v>20648</v>
      </c>
    </row>
    <row r="44" spans="1:6" x14ac:dyDescent="0.25">
      <c r="A44" s="8" t="s">
        <v>43</v>
      </c>
      <c r="B44" s="5" t="s">
        <v>55</v>
      </c>
      <c r="C44" s="5" t="s">
        <v>81</v>
      </c>
      <c r="D44" s="8" t="s">
        <v>151</v>
      </c>
      <c r="E44" s="1" t="s">
        <v>346</v>
      </c>
      <c r="F44" s="1">
        <v>16746</v>
      </c>
    </row>
    <row r="45" spans="1:6" x14ac:dyDescent="0.25">
      <c r="A45" s="5" t="s">
        <v>40</v>
      </c>
      <c r="B45" s="5" t="s">
        <v>38</v>
      </c>
      <c r="C45" s="5" t="s">
        <v>13</v>
      </c>
      <c r="D45" s="5" t="s">
        <v>152</v>
      </c>
      <c r="E45" s="1" t="s">
        <v>191</v>
      </c>
      <c r="F45" s="1">
        <v>4111.3</v>
      </c>
    </row>
    <row r="46" spans="1:6" x14ac:dyDescent="0.25">
      <c r="A46" s="5" t="s">
        <v>40</v>
      </c>
      <c r="B46" s="5" t="s">
        <v>38</v>
      </c>
      <c r="C46" s="5" t="s">
        <v>14</v>
      </c>
      <c r="D46" s="5" t="s">
        <v>152</v>
      </c>
      <c r="E46" s="1" t="s">
        <v>192</v>
      </c>
      <c r="F46" s="1">
        <v>9190.7000000000007</v>
      </c>
    </row>
    <row r="47" spans="1:6" x14ac:dyDescent="0.25">
      <c r="A47" s="5" t="s">
        <v>40</v>
      </c>
      <c r="B47" s="5" t="s">
        <v>38</v>
      </c>
      <c r="C47" s="5" t="s">
        <v>15</v>
      </c>
      <c r="D47" s="5" t="s">
        <v>152</v>
      </c>
      <c r="E47" s="1" t="s">
        <v>193</v>
      </c>
      <c r="F47" s="1">
        <v>4647.1000000000004</v>
      </c>
    </row>
    <row r="48" spans="1:6" x14ac:dyDescent="0.25">
      <c r="A48" s="5" t="s">
        <v>40</v>
      </c>
      <c r="B48" s="5" t="s">
        <v>38</v>
      </c>
      <c r="C48" s="5" t="s">
        <v>16</v>
      </c>
      <c r="D48" s="5" t="s">
        <v>152</v>
      </c>
      <c r="E48" s="1" t="s">
        <v>194</v>
      </c>
      <c r="F48" s="1">
        <v>2283.3000000000002</v>
      </c>
    </row>
    <row r="49" spans="1:6" x14ac:dyDescent="0.25">
      <c r="A49" s="5" t="s">
        <v>40</v>
      </c>
      <c r="B49" s="5" t="s">
        <v>38</v>
      </c>
      <c r="C49" s="5" t="s">
        <v>17</v>
      </c>
      <c r="D49" s="5" t="s">
        <v>152</v>
      </c>
      <c r="E49" s="1" t="s">
        <v>195</v>
      </c>
      <c r="F49" s="1">
        <v>2564.5</v>
      </c>
    </row>
    <row r="50" spans="1:6" x14ac:dyDescent="0.25">
      <c r="A50" s="5" t="s">
        <v>41</v>
      </c>
      <c r="B50" s="5" t="s">
        <v>38</v>
      </c>
      <c r="C50" s="5" t="s">
        <v>18</v>
      </c>
      <c r="D50" s="5" t="s">
        <v>152</v>
      </c>
      <c r="E50" s="1" t="s">
        <v>196</v>
      </c>
      <c r="F50" s="1">
        <v>7365.1</v>
      </c>
    </row>
    <row r="51" spans="1:6" x14ac:dyDescent="0.25">
      <c r="A51" s="5" t="s">
        <v>41</v>
      </c>
      <c r="B51" s="5" t="s">
        <v>38</v>
      </c>
      <c r="C51" s="5" t="s">
        <v>19</v>
      </c>
      <c r="D51" s="5" t="s">
        <v>152</v>
      </c>
      <c r="E51" s="1" t="s">
        <v>197</v>
      </c>
      <c r="F51" s="1">
        <v>10625.3</v>
      </c>
    </row>
    <row r="52" spans="1:6" x14ac:dyDescent="0.25">
      <c r="A52" s="5" t="s">
        <v>41</v>
      </c>
      <c r="B52" s="5" t="s">
        <v>38</v>
      </c>
      <c r="C52" s="5" t="s">
        <v>20</v>
      </c>
      <c r="D52" s="5" t="s">
        <v>152</v>
      </c>
      <c r="E52" s="1" t="s">
        <v>198</v>
      </c>
      <c r="F52" s="1">
        <v>12149.8</v>
      </c>
    </row>
    <row r="53" spans="1:6" x14ac:dyDescent="0.25">
      <c r="A53" s="5" t="s">
        <v>41</v>
      </c>
      <c r="B53" s="5" t="s">
        <v>38</v>
      </c>
      <c r="C53" s="5" t="s">
        <v>21</v>
      </c>
      <c r="D53" s="5" t="s">
        <v>152</v>
      </c>
      <c r="E53" s="1" t="s">
        <v>199</v>
      </c>
      <c r="F53" s="1">
        <v>8408.4</v>
      </c>
    </row>
    <row r="54" spans="1:6" x14ac:dyDescent="0.25">
      <c r="A54" s="5" t="s">
        <v>41</v>
      </c>
      <c r="B54" s="5" t="s">
        <v>38</v>
      </c>
      <c r="C54" s="5" t="s">
        <v>22</v>
      </c>
      <c r="D54" s="5" t="s">
        <v>152</v>
      </c>
      <c r="E54" s="1" t="s">
        <v>200</v>
      </c>
      <c r="F54" s="1">
        <v>4555.6000000000004</v>
      </c>
    </row>
    <row r="55" spans="1:6" x14ac:dyDescent="0.25">
      <c r="A55" s="5" t="s">
        <v>41</v>
      </c>
      <c r="B55" s="5" t="s">
        <v>38</v>
      </c>
      <c r="C55" s="5" t="s">
        <v>23</v>
      </c>
      <c r="D55" s="5" t="s">
        <v>152</v>
      </c>
      <c r="E55" s="1" t="s">
        <v>201</v>
      </c>
      <c r="F55" s="1">
        <v>9556.6</v>
      </c>
    </row>
    <row r="56" spans="1:6" x14ac:dyDescent="0.25">
      <c r="A56" s="5" t="s">
        <v>40</v>
      </c>
      <c r="B56" s="5" t="s">
        <v>38</v>
      </c>
      <c r="C56" s="5" t="s">
        <v>12</v>
      </c>
      <c r="D56" s="5" t="s">
        <v>151</v>
      </c>
      <c r="E56" s="4" t="s">
        <v>176</v>
      </c>
      <c r="F56" s="1">
        <v>21779.599999999999</v>
      </c>
    </row>
    <row r="57" spans="1:6" x14ac:dyDescent="0.25">
      <c r="A57" s="5" t="s">
        <v>40</v>
      </c>
      <c r="B57" s="5" t="s">
        <v>38</v>
      </c>
      <c r="C57" s="5" t="s">
        <v>13</v>
      </c>
      <c r="D57" s="5" t="s">
        <v>151</v>
      </c>
      <c r="E57" s="4" t="s">
        <v>177</v>
      </c>
      <c r="F57" s="1">
        <v>26816.6</v>
      </c>
    </row>
    <row r="58" spans="1:6" x14ac:dyDescent="0.25">
      <c r="A58" s="5" t="s">
        <v>40</v>
      </c>
      <c r="B58" s="5" t="s">
        <v>38</v>
      </c>
      <c r="C58" s="5" t="s">
        <v>14</v>
      </c>
      <c r="D58" s="5" t="s">
        <v>151</v>
      </c>
      <c r="E58" s="4" t="s">
        <v>178</v>
      </c>
      <c r="F58" s="1">
        <v>23528.5</v>
      </c>
    </row>
    <row r="59" spans="1:6" x14ac:dyDescent="0.25">
      <c r="A59" s="5" t="s">
        <v>40</v>
      </c>
      <c r="B59" s="5" t="s">
        <v>38</v>
      </c>
      <c r="C59" s="5" t="s">
        <v>15</v>
      </c>
      <c r="D59" s="5" t="s">
        <v>151</v>
      </c>
      <c r="E59" s="4" t="s">
        <v>179</v>
      </c>
      <c r="F59" s="1">
        <v>31553.5</v>
      </c>
    </row>
    <row r="60" spans="1:6" x14ac:dyDescent="0.25">
      <c r="A60" s="5" t="s">
        <v>40</v>
      </c>
      <c r="B60" s="5" t="s">
        <v>38</v>
      </c>
      <c r="C60" s="5" t="s">
        <v>16</v>
      </c>
      <c r="D60" s="5" t="s">
        <v>151</v>
      </c>
      <c r="E60" s="4" t="s">
        <v>180</v>
      </c>
      <c r="F60" s="1">
        <v>26445.7</v>
      </c>
    </row>
    <row r="61" spans="1:6" x14ac:dyDescent="0.25">
      <c r="A61" s="5" t="s">
        <v>40</v>
      </c>
      <c r="B61" s="5" t="s">
        <v>38</v>
      </c>
      <c r="C61" s="5" t="s">
        <v>17</v>
      </c>
      <c r="D61" s="5" t="s">
        <v>151</v>
      </c>
      <c r="E61" s="4" t="s">
        <v>181</v>
      </c>
      <c r="F61" s="1">
        <v>22006.6</v>
      </c>
    </row>
    <row r="62" spans="1:6" x14ac:dyDescent="0.25">
      <c r="A62" s="5" t="s">
        <v>41</v>
      </c>
      <c r="B62" s="5" t="s">
        <v>38</v>
      </c>
      <c r="C62" s="5" t="s">
        <v>18</v>
      </c>
      <c r="D62" s="5" t="s">
        <v>151</v>
      </c>
      <c r="E62" s="1" t="s">
        <v>347</v>
      </c>
      <c r="F62" s="1">
        <v>94166</v>
      </c>
    </row>
    <row r="63" spans="1:6" x14ac:dyDescent="0.25">
      <c r="A63" s="5" t="s">
        <v>41</v>
      </c>
      <c r="B63" s="5" t="s">
        <v>38</v>
      </c>
      <c r="C63" s="5" t="s">
        <v>19</v>
      </c>
      <c r="D63" s="5" t="s">
        <v>151</v>
      </c>
      <c r="E63" s="1" t="s">
        <v>348</v>
      </c>
      <c r="F63" s="1">
        <v>145547</v>
      </c>
    </row>
    <row r="64" spans="1:6" x14ac:dyDescent="0.25">
      <c r="A64" s="5" t="s">
        <v>41</v>
      </c>
      <c r="B64" s="5" t="s">
        <v>38</v>
      </c>
      <c r="C64" s="5" t="s">
        <v>20</v>
      </c>
      <c r="D64" s="5" t="s">
        <v>151</v>
      </c>
      <c r="E64" s="1" t="s">
        <v>349</v>
      </c>
      <c r="F64" s="1">
        <v>113329</v>
      </c>
    </row>
    <row r="65" spans="1:6" x14ac:dyDescent="0.25">
      <c r="A65" s="5" t="s">
        <v>41</v>
      </c>
      <c r="B65" s="5" t="s">
        <v>38</v>
      </c>
      <c r="C65" s="5" t="s">
        <v>21</v>
      </c>
      <c r="D65" s="5" t="s">
        <v>151</v>
      </c>
      <c r="E65" s="1" t="s">
        <v>350</v>
      </c>
      <c r="F65" s="1">
        <v>137395</v>
      </c>
    </row>
    <row r="66" spans="1:6" x14ac:dyDescent="0.25">
      <c r="A66" s="5" t="s">
        <v>41</v>
      </c>
      <c r="B66" s="5" t="s">
        <v>38</v>
      </c>
      <c r="C66" s="5" t="s">
        <v>22</v>
      </c>
      <c r="D66" s="5" t="s">
        <v>151</v>
      </c>
      <c r="E66" s="1" t="s">
        <v>351</v>
      </c>
      <c r="F66" s="1">
        <v>115113</v>
      </c>
    </row>
    <row r="67" spans="1:6" x14ac:dyDescent="0.25">
      <c r="A67" s="5" t="s">
        <v>41</v>
      </c>
      <c r="B67" s="5" t="s">
        <v>38</v>
      </c>
      <c r="C67" s="5" t="s">
        <v>23</v>
      </c>
      <c r="D67" s="5" t="s">
        <v>151</v>
      </c>
      <c r="E67" s="1" t="s">
        <v>352</v>
      </c>
      <c r="F67" s="1">
        <v>98285</v>
      </c>
    </row>
    <row r="68" spans="1:6" x14ac:dyDescent="0.25">
      <c r="A68" s="5" t="s">
        <v>40</v>
      </c>
      <c r="B68" s="5" t="s">
        <v>55</v>
      </c>
      <c r="C68" s="5" t="s">
        <v>54</v>
      </c>
      <c r="D68" s="5" t="s">
        <v>151</v>
      </c>
      <c r="E68" s="1" t="s">
        <v>188</v>
      </c>
      <c r="F68" s="1">
        <v>17364.7</v>
      </c>
    </row>
    <row r="69" spans="1:6" x14ac:dyDescent="0.25">
      <c r="A69" s="5" t="s">
        <v>40</v>
      </c>
      <c r="B69" s="5" t="s">
        <v>55</v>
      </c>
      <c r="C69" s="5" t="s">
        <v>56</v>
      </c>
      <c r="D69" s="5" t="s">
        <v>151</v>
      </c>
      <c r="E69" s="1" t="s">
        <v>189</v>
      </c>
      <c r="F69" s="1">
        <v>17847.5</v>
      </c>
    </row>
    <row r="70" spans="1:6" x14ac:dyDescent="0.25">
      <c r="A70" s="5" t="s">
        <v>40</v>
      </c>
      <c r="B70" s="5" t="s">
        <v>55</v>
      </c>
      <c r="C70" s="5" t="s">
        <v>57</v>
      </c>
      <c r="D70" s="5" t="s">
        <v>151</v>
      </c>
      <c r="E70" s="1" t="s">
        <v>204</v>
      </c>
      <c r="F70" s="1">
        <v>14739.8</v>
      </c>
    </row>
    <row r="71" spans="1:6" x14ac:dyDescent="0.25">
      <c r="A71" s="5" t="s">
        <v>40</v>
      </c>
      <c r="B71" s="5" t="s">
        <v>55</v>
      </c>
      <c r="C71" s="5" t="s">
        <v>58</v>
      </c>
      <c r="D71" s="5" t="s">
        <v>151</v>
      </c>
      <c r="E71" s="1" t="s">
        <v>205</v>
      </c>
      <c r="F71" s="1">
        <v>21708.9</v>
      </c>
    </row>
    <row r="72" spans="1:6" x14ac:dyDescent="0.25">
      <c r="A72" s="5" t="s">
        <v>40</v>
      </c>
      <c r="B72" s="5" t="s">
        <v>55</v>
      </c>
      <c r="C72" s="5" t="s">
        <v>59</v>
      </c>
      <c r="D72" s="5" t="s">
        <v>151</v>
      </c>
      <c r="E72" s="1" t="s">
        <v>206</v>
      </c>
      <c r="F72" s="1">
        <v>17061.2</v>
      </c>
    </row>
    <row r="73" spans="1:6" x14ac:dyDescent="0.25">
      <c r="A73" s="5" t="s">
        <v>40</v>
      </c>
      <c r="B73" s="5" t="s">
        <v>55</v>
      </c>
      <c r="C73" s="5" t="s">
        <v>60</v>
      </c>
      <c r="D73" s="5" t="s">
        <v>151</v>
      </c>
      <c r="E73" s="1" t="s">
        <v>207</v>
      </c>
      <c r="F73" s="1">
        <v>23213.5</v>
      </c>
    </row>
    <row r="74" spans="1:6" x14ac:dyDescent="0.25">
      <c r="A74" s="5" t="s">
        <v>41</v>
      </c>
      <c r="B74" s="5" t="s">
        <v>55</v>
      </c>
      <c r="C74" s="5" t="s">
        <v>61</v>
      </c>
      <c r="D74" s="5" t="s">
        <v>151</v>
      </c>
      <c r="E74" s="1" t="s">
        <v>353</v>
      </c>
      <c r="F74" s="1">
        <v>97335</v>
      </c>
    </row>
    <row r="75" spans="1:6" x14ac:dyDescent="0.25">
      <c r="A75" s="5" t="s">
        <v>41</v>
      </c>
      <c r="B75" s="5" t="s">
        <v>55</v>
      </c>
      <c r="C75" s="5" t="s">
        <v>62</v>
      </c>
      <c r="D75" s="5" t="s">
        <v>151</v>
      </c>
      <c r="E75" s="1" t="s">
        <v>354</v>
      </c>
      <c r="F75" s="1">
        <v>115255</v>
      </c>
    </row>
    <row r="76" spans="1:6" x14ac:dyDescent="0.25">
      <c r="A76" s="5" t="s">
        <v>41</v>
      </c>
      <c r="B76" s="5" t="s">
        <v>55</v>
      </c>
      <c r="C76" s="5" t="s">
        <v>63</v>
      </c>
      <c r="D76" s="5" t="s">
        <v>151</v>
      </c>
      <c r="E76" s="1" t="s">
        <v>355</v>
      </c>
      <c r="F76" s="1">
        <v>106941</v>
      </c>
    </row>
    <row r="77" spans="1:6" x14ac:dyDescent="0.25">
      <c r="A77" s="5" t="s">
        <v>41</v>
      </c>
      <c r="B77" s="5" t="s">
        <v>55</v>
      </c>
      <c r="C77" s="5" t="s">
        <v>64</v>
      </c>
      <c r="D77" s="5" t="s">
        <v>151</v>
      </c>
      <c r="E77" s="1" t="s">
        <v>356</v>
      </c>
      <c r="F77" s="1">
        <v>86907</v>
      </c>
    </row>
    <row r="78" spans="1:6" x14ac:dyDescent="0.25">
      <c r="A78" s="5" t="s">
        <v>41</v>
      </c>
      <c r="B78" s="5" t="s">
        <v>55</v>
      </c>
      <c r="C78" s="5" t="s">
        <v>65</v>
      </c>
      <c r="D78" s="5" t="s">
        <v>151</v>
      </c>
      <c r="E78" s="1" t="s">
        <v>357</v>
      </c>
      <c r="F78" s="1">
        <v>86845</v>
      </c>
    </row>
    <row r="79" spans="1:6" x14ac:dyDescent="0.25">
      <c r="A79" s="5" t="s">
        <v>41</v>
      </c>
      <c r="B79" s="5" t="s">
        <v>55</v>
      </c>
      <c r="C79" s="5" t="s">
        <v>66</v>
      </c>
      <c r="D79" s="5" t="s">
        <v>151</v>
      </c>
      <c r="E79" s="1" t="s">
        <v>358</v>
      </c>
      <c r="F79" s="1">
        <v>77551</v>
      </c>
    </row>
    <row r="80" spans="1:6" x14ac:dyDescent="0.25">
      <c r="A80" s="5" t="s">
        <v>39</v>
      </c>
      <c r="B80" s="5" t="s">
        <v>38</v>
      </c>
      <c r="C80" s="5" t="s">
        <v>3</v>
      </c>
      <c r="D80" s="5" t="s">
        <v>152</v>
      </c>
    </row>
    <row r="81" spans="1:4" x14ac:dyDescent="0.25">
      <c r="A81" s="5" t="s">
        <v>39</v>
      </c>
      <c r="B81" s="5" t="s">
        <v>38</v>
      </c>
      <c r="C81" s="5" t="s">
        <v>6</v>
      </c>
      <c r="D81" s="5" t="s">
        <v>152</v>
      </c>
    </row>
    <row r="82" spans="1:4" x14ac:dyDescent="0.25">
      <c r="A82" s="5" t="s">
        <v>39</v>
      </c>
      <c r="B82" s="5" t="s">
        <v>38</v>
      </c>
      <c r="C82" s="5" t="s">
        <v>7</v>
      </c>
      <c r="D82" s="5" t="s">
        <v>152</v>
      </c>
    </row>
    <row r="83" spans="1:4" x14ac:dyDescent="0.25">
      <c r="A83" s="5" t="s">
        <v>39</v>
      </c>
      <c r="B83" s="5" t="s">
        <v>38</v>
      </c>
      <c r="C83" s="5" t="s">
        <v>8</v>
      </c>
      <c r="D83" s="5" t="s">
        <v>152</v>
      </c>
    </row>
    <row r="84" spans="1:4" x14ac:dyDescent="0.25">
      <c r="A84" s="5" t="s">
        <v>39</v>
      </c>
      <c r="B84" s="5" t="s">
        <v>38</v>
      </c>
      <c r="C84" s="5" t="s">
        <v>9</v>
      </c>
      <c r="D84" s="5" t="s">
        <v>152</v>
      </c>
    </row>
    <row r="85" spans="1:4" x14ac:dyDescent="0.25">
      <c r="A85" s="5" t="s">
        <v>39</v>
      </c>
      <c r="B85" s="5" t="s">
        <v>38</v>
      </c>
      <c r="C85" s="5" t="s">
        <v>10</v>
      </c>
      <c r="D85" s="5" t="s">
        <v>152</v>
      </c>
    </row>
    <row r="86" spans="1:4" x14ac:dyDescent="0.25">
      <c r="A86" s="5" t="s">
        <v>39</v>
      </c>
      <c r="B86" s="5" t="s">
        <v>38</v>
      </c>
      <c r="C86" s="5" t="s">
        <v>11</v>
      </c>
      <c r="D86" s="5" t="s">
        <v>152</v>
      </c>
    </row>
    <row r="87" spans="1:4" x14ac:dyDescent="0.25">
      <c r="A87" s="5" t="s">
        <v>39</v>
      </c>
      <c r="B87" s="5" t="s">
        <v>38</v>
      </c>
      <c r="C87" s="5" t="s">
        <v>3</v>
      </c>
      <c r="D87" s="5" t="s">
        <v>151</v>
      </c>
    </row>
    <row r="88" spans="1:4" x14ac:dyDescent="0.25">
      <c r="A88" s="5" t="s">
        <v>39</v>
      </c>
      <c r="B88" s="5" t="s">
        <v>38</v>
      </c>
      <c r="C88" s="5" t="s">
        <v>6</v>
      </c>
      <c r="D88" s="5" t="s">
        <v>151</v>
      </c>
    </row>
    <row r="89" spans="1:4" x14ac:dyDescent="0.25">
      <c r="A89" s="5" t="s">
        <v>39</v>
      </c>
      <c r="B89" s="5" t="s">
        <v>38</v>
      </c>
      <c r="C89" s="5" t="s">
        <v>7</v>
      </c>
      <c r="D89" s="5" t="s">
        <v>151</v>
      </c>
    </row>
    <row r="90" spans="1:4" x14ac:dyDescent="0.25">
      <c r="A90" s="5" t="s">
        <v>39</v>
      </c>
      <c r="B90" s="5" t="s">
        <v>38</v>
      </c>
      <c r="C90" s="5" t="s">
        <v>8</v>
      </c>
      <c r="D90" s="5" t="s">
        <v>151</v>
      </c>
    </row>
    <row r="91" spans="1:4" x14ac:dyDescent="0.25">
      <c r="A91" s="5" t="s">
        <v>39</v>
      </c>
      <c r="B91" s="5" t="s">
        <v>38</v>
      </c>
      <c r="C91" s="5" t="s">
        <v>9</v>
      </c>
      <c r="D91" s="5" t="s">
        <v>151</v>
      </c>
    </row>
    <row r="92" spans="1:4" x14ac:dyDescent="0.25">
      <c r="A92" s="5" t="s">
        <v>39</v>
      </c>
      <c r="B92" s="5" t="s">
        <v>38</v>
      </c>
      <c r="C92" s="5" t="s">
        <v>10</v>
      </c>
      <c r="D92" s="5" t="s">
        <v>151</v>
      </c>
    </row>
    <row r="93" spans="1:4" x14ac:dyDescent="0.25">
      <c r="A93" s="5" t="s">
        <v>39</v>
      </c>
      <c r="B93" s="5" t="s">
        <v>38</v>
      </c>
      <c r="C93" s="5" t="s">
        <v>11</v>
      </c>
      <c r="D93" s="5" t="s">
        <v>151</v>
      </c>
    </row>
    <row r="94" spans="1:4" x14ac:dyDescent="0.25">
      <c r="A94" s="5" t="s">
        <v>39</v>
      </c>
      <c r="B94" s="5" t="s">
        <v>55</v>
      </c>
      <c r="C94" s="5" t="s">
        <v>46</v>
      </c>
      <c r="D94" s="5" t="s">
        <v>151</v>
      </c>
    </row>
    <row r="95" spans="1:4" x14ac:dyDescent="0.25">
      <c r="A95" s="5" t="s">
        <v>39</v>
      </c>
      <c r="B95" s="5" t="s">
        <v>55</v>
      </c>
      <c r="C95" s="5" t="s">
        <v>47</v>
      </c>
      <c r="D95" s="5" t="s">
        <v>151</v>
      </c>
    </row>
    <row r="96" spans="1:4" x14ac:dyDescent="0.25">
      <c r="A96" s="5" t="s">
        <v>39</v>
      </c>
      <c r="B96" s="5" t="s">
        <v>55</v>
      </c>
      <c r="C96" s="5" t="s">
        <v>48</v>
      </c>
      <c r="D96" s="5" t="s">
        <v>151</v>
      </c>
    </row>
    <row r="97" spans="1:4" x14ac:dyDescent="0.25">
      <c r="A97" s="5" t="s">
        <v>39</v>
      </c>
      <c r="B97" s="5" t="s">
        <v>55</v>
      </c>
      <c r="C97" s="5" t="s">
        <v>49</v>
      </c>
      <c r="D97" s="5" t="s">
        <v>151</v>
      </c>
    </row>
    <row r="98" spans="1:4" x14ac:dyDescent="0.25">
      <c r="A98" s="5" t="s">
        <v>39</v>
      </c>
      <c r="B98" s="5" t="s">
        <v>55</v>
      </c>
      <c r="C98" s="5" t="s">
        <v>50</v>
      </c>
      <c r="D98" s="5" t="s">
        <v>151</v>
      </c>
    </row>
    <row r="99" spans="1:4" x14ac:dyDescent="0.25">
      <c r="A99" s="5" t="s">
        <v>39</v>
      </c>
      <c r="B99" s="5" t="s">
        <v>55</v>
      </c>
      <c r="C99" s="5" t="s">
        <v>51</v>
      </c>
      <c r="D99" s="5" t="s">
        <v>151</v>
      </c>
    </row>
    <row r="100" spans="1:4" x14ac:dyDescent="0.25">
      <c r="A100" s="5" t="s">
        <v>39</v>
      </c>
      <c r="B100" s="5" t="s">
        <v>55</v>
      </c>
      <c r="C100" s="5" t="s">
        <v>52</v>
      </c>
      <c r="D100" s="5" t="s">
        <v>151</v>
      </c>
    </row>
    <row r="101" spans="1:4" x14ac:dyDescent="0.25">
      <c r="A101" s="5" t="s">
        <v>39</v>
      </c>
      <c r="B101" s="5" t="s">
        <v>55</v>
      </c>
      <c r="C101" s="5" t="s">
        <v>53</v>
      </c>
      <c r="D101" s="5" t="s">
        <v>151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D60DD-A16A-4FAA-B529-5A36846AE2AB}">
  <dimension ref="A1:G36"/>
  <sheetViews>
    <sheetView workbookViewId="0">
      <selection activeCell="A2" sqref="A2:F7"/>
    </sheetView>
  </sheetViews>
  <sheetFormatPr defaultRowHeight="15" x14ac:dyDescent="0.25"/>
  <cols>
    <col min="1" max="1" width="15" style="1" customWidth="1"/>
    <col min="2" max="2" width="12.28515625" style="1" customWidth="1"/>
    <col min="3" max="3" width="12.7109375" style="1" customWidth="1"/>
    <col min="4" max="4" width="9.140625" style="1"/>
    <col min="5" max="5" width="15.5703125" style="1" customWidth="1"/>
    <col min="6" max="6" width="13.28515625" style="1" customWidth="1"/>
    <col min="7" max="7" width="9.140625" style="1"/>
  </cols>
  <sheetData>
    <row r="1" spans="1:6" x14ac:dyDescent="0.25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149</v>
      </c>
    </row>
    <row r="2" spans="1:6" x14ac:dyDescent="0.25">
      <c r="A2" s="2" t="s">
        <v>39</v>
      </c>
      <c r="B2" s="2" t="s">
        <v>55</v>
      </c>
      <c r="C2" s="2" t="s">
        <v>117</v>
      </c>
      <c r="D2" s="2" t="s">
        <v>148</v>
      </c>
      <c r="E2" s="2">
        <v>1096.3</v>
      </c>
      <c r="F2" s="2">
        <v>3300</v>
      </c>
    </row>
    <row r="3" spans="1:6" x14ac:dyDescent="0.25">
      <c r="A3" s="2" t="s">
        <v>39</v>
      </c>
      <c r="B3" s="2" t="s">
        <v>55</v>
      </c>
      <c r="C3" s="2" t="s">
        <v>118</v>
      </c>
      <c r="D3" s="2" t="s">
        <v>148</v>
      </c>
      <c r="E3" s="2">
        <v>1323.2</v>
      </c>
      <c r="F3" s="2">
        <v>3900</v>
      </c>
    </row>
    <row r="4" spans="1:6" x14ac:dyDescent="0.25">
      <c r="A4" s="2" t="s">
        <v>39</v>
      </c>
      <c r="B4" s="2" t="s">
        <v>55</v>
      </c>
      <c r="C4" s="2" t="s">
        <v>119</v>
      </c>
      <c r="D4" s="2" t="s">
        <v>148</v>
      </c>
      <c r="E4" s="2">
        <v>1340.5</v>
      </c>
      <c r="F4" s="2">
        <v>3900</v>
      </c>
    </row>
    <row r="5" spans="1:6" x14ac:dyDescent="0.25">
      <c r="A5" s="2" t="s">
        <v>39</v>
      </c>
      <c r="B5" s="2" t="s">
        <v>55</v>
      </c>
      <c r="C5" s="2" t="s">
        <v>120</v>
      </c>
      <c r="D5" s="2" t="s">
        <v>148</v>
      </c>
      <c r="E5" s="2">
        <v>1119.0999999999999</v>
      </c>
      <c r="F5" s="2">
        <v>3300</v>
      </c>
    </row>
    <row r="6" spans="1:6" x14ac:dyDescent="0.25">
      <c r="A6" s="2" t="s">
        <v>39</v>
      </c>
      <c r="B6" s="2" t="s">
        <v>55</v>
      </c>
      <c r="C6" s="2" t="s">
        <v>121</v>
      </c>
      <c r="D6" s="2" t="s">
        <v>148</v>
      </c>
      <c r="E6" s="2">
        <v>858.7</v>
      </c>
      <c r="F6" s="2">
        <v>2700</v>
      </c>
    </row>
    <row r="7" spans="1:6" x14ac:dyDescent="0.25">
      <c r="A7" s="2" t="s">
        <v>39</v>
      </c>
      <c r="B7" s="2" t="s">
        <v>55</v>
      </c>
      <c r="C7" s="2" t="s">
        <v>122</v>
      </c>
      <c r="D7" s="2" t="s">
        <v>148</v>
      </c>
      <c r="E7" s="2">
        <v>1088.7</v>
      </c>
      <c r="F7" s="2">
        <v>3300</v>
      </c>
    </row>
    <row r="8" spans="1:6" x14ac:dyDescent="0.25">
      <c r="A8" s="2" t="s">
        <v>39</v>
      </c>
      <c r="B8" s="2" t="s">
        <v>55</v>
      </c>
      <c r="C8" s="2" t="s">
        <v>52</v>
      </c>
      <c r="D8" s="2" t="s">
        <v>148</v>
      </c>
      <c r="E8" s="2" t="s">
        <v>150</v>
      </c>
      <c r="F8" s="2" t="s">
        <v>150</v>
      </c>
    </row>
    <row r="9" spans="1:6" x14ac:dyDescent="0.25">
      <c r="A9" s="2" t="s">
        <v>39</v>
      </c>
      <c r="B9" s="2" t="s">
        <v>55</v>
      </c>
      <c r="C9" s="2" t="s">
        <v>53</v>
      </c>
      <c r="D9" s="2" t="s">
        <v>148</v>
      </c>
      <c r="E9" s="2" t="s">
        <v>150</v>
      </c>
      <c r="F9" s="2" t="s">
        <v>150</v>
      </c>
    </row>
    <row r="10" spans="1:6" x14ac:dyDescent="0.25">
      <c r="A10" s="2" t="s">
        <v>40</v>
      </c>
      <c r="B10" s="2" t="s">
        <v>55</v>
      </c>
      <c r="C10" s="2" t="s">
        <v>123</v>
      </c>
      <c r="D10" s="2" t="s">
        <v>148</v>
      </c>
      <c r="E10" s="2">
        <v>1071.5999999999999</v>
      </c>
      <c r="F10" s="2">
        <v>3300</v>
      </c>
    </row>
    <row r="11" spans="1:6" x14ac:dyDescent="0.25">
      <c r="A11" s="2" t="s">
        <v>40</v>
      </c>
      <c r="B11" s="2" t="s">
        <v>55</v>
      </c>
      <c r="C11" s="2" t="s">
        <v>124</v>
      </c>
      <c r="D11" s="2" t="s">
        <v>148</v>
      </c>
      <c r="E11" s="2">
        <v>1136</v>
      </c>
      <c r="F11" s="2">
        <v>3300</v>
      </c>
    </row>
    <row r="12" spans="1:6" x14ac:dyDescent="0.25">
      <c r="A12" s="2" t="s">
        <v>40</v>
      </c>
      <c r="B12" s="2" t="s">
        <v>55</v>
      </c>
      <c r="C12" s="2" t="s">
        <v>125</v>
      </c>
      <c r="D12" s="2" t="s">
        <v>148</v>
      </c>
      <c r="E12" s="2">
        <v>1244.4000000000001</v>
      </c>
      <c r="F12" s="2">
        <v>3600</v>
      </c>
    </row>
    <row r="13" spans="1:6" x14ac:dyDescent="0.25">
      <c r="A13" s="2" t="s">
        <v>40</v>
      </c>
      <c r="B13" s="2" t="s">
        <v>55</v>
      </c>
      <c r="C13" s="2" t="s">
        <v>126</v>
      </c>
      <c r="D13" s="2" t="s">
        <v>148</v>
      </c>
      <c r="E13" s="2">
        <v>953.2</v>
      </c>
      <c r="F13" s="2">
        <v>3000</v>
      </c>
    </row>
    <row r="14" spans="1:6" x14ac:dyDescent="0.25">
      <c r="A14" s="2" t="s">
        <v>40</v>
      </c>
      <c r="B14" s="2" t="s">
        <v>55</v>
      </c>
      <c r="C14" s="2" t="s">
        <v>127</v>
      </c>
      <c r="D14" s="2" t="s">
        <v>148</v>
      </c>
      <c r="E14" s="2">
        <v>1107.5</v>
      </c>
      <c r="F14" s="2">
        <v>3300</v>
      </c>
    </row>
    <row r="15" spans="1:6" x14ac:dyDescent="0.25">
      <c r="A15" s="2" t="s">
        <v>40</v>
      </c>
      <c r="B15" s="2" t="s">
        <v>55</v>
      </c>
      <c r="C15" s="2" t="s">
        <v>128</v>
      </c>
      <c r="D15" s="2" t="s">
        <v>148</v>
      </c>
      <c r="E15" s="2">
        <v>1085.9000000000001</v>
      </c>
      <c r="F15" s="2">
        <v>3300</v>
      </c>
    </row>
    <row r="16" spans="1:6" x14ac:dyDescent="0.25">
      <c r="A16" s="2" t="s">
        <v>41</v>
      </c>
      <c r="B16" s="2" t="s">
        <v>55</v>
      </c>
      <c r="C16" s="2" t="s">
        <v>129</v>
      </c>
      <c r="D16" s="2" t="s">
        <v>148</v>
      </c>
      <c r="E16" s="2">
        <v>1089.5999999999999</v>
      </c>
      <c r="F16" s="2">
        <v>3300</v>
      </c>
    </row>
    <row r="17" spans="1:6" x14ac:dyDescent="0.25">
      <c r="A17" s="2" t="s">
        <v>41</v>
      </c>
      <c r="B17" s="2" t="s">
        <v>55</v>
      </c>
      <c r="C17" s="2" t="s">
        <v>130</v>
      </c>
      <c r="D17" s="2" t="s">
        <v>148</v>
      </c>
      <c r="E17" s="2">
        <v>616.1</v>
      </c>
      <c r="F17" s="2">
        <v>1800</v>
      </c>
    </row>
    <row r="18" spans="1:6" x14ac:dyDescent="0.25">
      <c r="A18" s="2" t="s">
        <v>41</v>
      </c>
      <c r="B18" s="2" t="s">
        <v>55</v>
      </c>
      <c r="C18" s="2" t="s">
        <v>63</v>
      </c>
      <c r="D18" s="2" t="s">
        <v>148</v>
      </c>
      <c r="E18" s="2" t="s">
        <v>150</v>
      </c>
      <c r="F18" s="2" t="s">
        <v>150</v>
      </c>
    </row>
    <row r="19" spans="1:6" x14ac:dyDescent="0.25">
      <c r="A19" s="2" t="s">
        <v>41</v>
      </c>
      <c r="B19" s="2" t="s">
        <v>55</v>
      </c>
      <c r="C19" s="2" t="s">
        <v>64</v>
      </c>
      <c r="D19" s="2" t="s">
        <v>148</v>
      </c>
      <c r="E19" s="2" t="s">
        <v>150</v>
      </c>
      <c r="F19" s="2" t="s">
        <v>150</v>
      </c>
    </row>
    <row r="20" spans="1:6" x14ac:dyDescent="0.25">
      <c r="A20" s="2" t="s">
        <v>41</v>
      </c>
      <c r="B20" s="2" t="s">
        <v>55</v>
      </c>
      <c r="C20" s="2" t="s">
        <v>65</v>
      </c>
      <c r="D20" s="2" t="s">
        <v>148</v>
      </c>
      <c r="E20" s="2" t="s">
        <v>150</v>
      </c>
      <c r="F20" s="2" t="s">
        <v>150</v>
      </c>
    </row>
    <row r="21" spans="1:6" x14ac:dyDescent="0.25">
      <c r="A21" s="2" t="s">
        <v>41</v>
      </c>
      <c r="B21" s="2" t="s">
        <v>55</v>
      </c>
      <c r="C21" s="2" t="s">
        <v>131</v>
      </c>
      <c r="D21" s="2" t="s">
        <v>148</v>
      </c>
      <c r="E21" s="2">
        <v>1013.2</v>
      </c>
      <c r="F21" s="2">
        <v>3000</v>
      </c>
    </row>
    <row r="22" spans="1:6" x14ac:dyDescent="0.25">
      <c r="A22" s="2" t="s">
        <v>42</v>
      </c>
      <c r="B22" s="2" t="s">
        <v>55</v>
      </c>
      <c r="C22" s="2" t="s">
        <v>132</v>
      </c>
      <c r="D22" s="2" t="s">
        <v>148</v>
      </c>
      <c r="E22" s="2">
        <v>1218.2</v>
      </c>
      <c r="F22" s="2">
        <v>3600</v>
      </c>
    </row>
    <row r="23" spans="1:6" x14ac:dyDescent="0.25">
      <c r="A23" s="2" t="s">
        <v>42</v>
      </c>
      <c r="B23" s="2" t="s">
        <v>55</v>
      </c>
      <c r="C23" s="2" t="s">
        <v>133</v>
      </c>
      <c r="D23" s="2" t="s">
        <v>148</v>
      </c>
      <c r="E23" s="2">
        <v>1116.4000000000001</v>
      </c>
      <c r="F23" s="2">
        <v>3300</v>
      </c>
    </row>
    <row r="24" spans="1:6" x14ac:dyDescent="0.25">
      <c r="A24" s="2" t="s">
        <v>42</v>
      </c>
      <c r="B24" s="2" t="s">
        <v>55</v>
      </c>
      <c r="C24" s="2" t="s">
        <v>134</v>
      </c>
      <c r="D24" s="2" t="s">
        <v>148</v>
      </c>
      <c r="E24" s="2">
        <v>1024.5</v>
      </c>
      <c r="F24" s="2">
        <v>3000</v>
      </c>
    </row>
    <row r="25" spans="1:6" x14ac:dyDescent="0.25">
      <c r="A25" s="2" t="s">
        <v>42</v>
      </c>
      <c r="B25" s="2" t="s">
        <v>55</v>
      </c>
      <c r="C25" s="2" t="s">
        <v>135</v>
      </c>
      <c r="D25" s="2" t="s">
        <v>148</v>
      </c>
      <c r="E25" s="2">
        <v>1165.5</v>
      </c>
      <c r="F25" s="2">
        <v>3600</v>
      </c>
    </row>
    <row r="26" spans="1:6" x14ac:dyDescent="0.25">
      <c r="A26" s="2" t="s">
        <v>42</v>
      </c>
      <c r="B26" s="2" t="s">
        <v>55</v>
      </c>
      <c r="C26" s="2" t="s">
        <v>136</v>
      </c>
      <c r="D26" s="2" t="s">
        <v>148</v>
      </c>
      <c r="E26" s="2">
        <v>1152.7</v>
      </c>
      <c r="F26" s="2">
        <v>3600</v>
      </c>
    </row>
    <row r="27" spans="1:6" x14ac:dyDescent="0.25">
      <c r="A27" s="2" t="s">
        <v>42</v>
      </c>
      <c r="B27" s="2" t="s">
        <v>55</v>
      </c>
      <c r="C27" s="2" t="s">
        <v>137</v>
      </c>
      <c r="D27" s="2" t="s">
        <v>148</v>
      </c>
      <c r="E27" s="2">
        <v>854.04</v>
      </c>
      <c r="F27" s="2">
        <v>2700</v>
      </c>
    </row>
    <row r="28" spans="1:6" x14ac:dyDescent="0.25">
      <c r="A28" s="2" t="s">
        <v>42</v>
      </c>
      <c r="B28" s="2" t="s">
        <v>55</v>
      </c>
      <c r="C28" s="2" t="s">
        <v>138</v>
      </c>
      <c r="D28" s="2" t="s">
        <v>148</v>
      </c>
      <c r="E28" s="2">
        <v>1165.94</v>
      </c>
      <c r="F28" s="2">
        <v>3600</v>
      </c>
    </row>
    <row r="29" spans="1:6" x14ac:dyDescent="0.25">
      <c r="A29" s="2" t="s">
        <v>43</v>
      </c>
      <c r="B29" s="2" t="s">
        <v>55</v>
      </c>
      <c r="C29" s="2" t="s">
        <v>139</v>
      </c>
      <c r="D29" s="2" t="s">
        <v>148</v>
      </c>
      <c r="E29" s="2">
        <v>1340.78</v>
      </c>
      <c r="F29" s="2">
        <v>3900</v>
      </c>
    </row>
    <row r="30" spans="1:6" x14ac:dyDescent="0.25">
      <c r="A30" s="2" t="s">
        <v>43</v>
      </c>
      <c r="B30" s="2" t="s">
        <v>55</v>
      </c>
      <c r="C30" s="2" t="s">
        <v>140</v>
      </c>
      <c r="D30" s="2" t="s">
        <v>148</v>
      </c>
      <c r="E30" s="2">
        <v>1127.9000000000001</v>
      </c>
      <c r="F30" s="2">
        <v>3300</v>
      </c>
    </row>
    <row r="31" spans="1:6" x14ac:dyDescent="0.25">
      <c r="A31" s="2" t="s">
        <v>43</v>
      </c>
      <c r="B31" s="2" t="s">
        <v>55</v>
      </c>
      <c r="C31" s="2" t="s">
        <v>141</v>
      </c>
      <c r="D31" s="2" t="s">
        <v>148</v>
      </c>
      <c r="E31" s="2">
        <v>1062.4000000000001</v>
      </c>
      <c r="F31" s="2">
        <v>3300</v>
      </c>
    </row>
    <row r="32" spans="1:6" x14ac:dyDescent="0.25">
      <c r="A32" s="2" t="s">
        <v>43</v>
      </c>
      <c r="B32" s="2" t="s">
        <v>55</v>
      </c>
      <c r="C32" s="2" t="s">
        <v>142</v>
      </c>
      <c r="D32" s="2" t="s">
        <v>148</v>
      </c>
      <c r="E32" s="2">
        <v>1187.5</v>
      </c>
      <c r="F32" s="2">
        <v>3600</v>
      </c>
    </row>
    <row r="33" spans="1:6" x14ac:dyDescent="0.25">
      <c r="A33" s="2" t="s">
        <v>43</v>
      </c>
      <c r="B33" s="2" t="s">
        <v>55</v>
      </c>
      <c r="C33" s="2" t="s">
        <v>143</v>
      </c>
      <c r="D33" s="2" t="s">
        <v>148</v>
      </c>
      <c r="E33" s="2">
        <v>1066.8</v>
      </c>
      <c r="F33" s="2">
        <v>3300</v>
      </c>
    </row>
    <row r="34" spans="1:6" x14ac:dyDescent="0.25">
      <c r="A34" s="2" t="s">
        <v>43</v>
      </c>
      <c r="B34" s="2" t="s">
        <v>55</v>
      </c>
      <c r="C34" s="2" t="s">
        <v>144</v>
      </c>
      <c r="D34" s="2" t="s">
        <v>148</v>
      </c>
      <c r="E34" s="2">
        <v>955.6</v>
      </c>
      <c r="F34" s="2">
        <v>3000</v>
      </c>
    </row>
    <row r="35" spans="1:6" x14ac:dyDescent="0.25">
      <c r="A35" s="2" t="s">
        <v>43</v>
      </c>
      <c r="B35" s="2" t="s">
        <v>55</v>
      </c>
      <c r="C35" s="2" t="s">
        <v>145</v>
      </c>
      <c r="D35" s="2" t="s">
        <v>148</v>
      </c>
      <c r="E35" s="2">
        <v>1057.06</v>
      </c>
      <c r="F35" s="2">
        <v>3000</v>
      </c>
    </row>
    <row r="36" spans="1:6" x14ac:dyDescent="0.25">
      <c r="A36" s="2" t="s">
        <v>43</v>
      </c>
      <c r="B36" s="2" t="s">
        <v>55</v>
      </c>
      <c r="C36" s="2" t="s">
        <v>146</v>
      </c>
      <c r="D36" s="2" t="s">
        <v>148</v>
      </c>
      <c r="E36" s="2">
        <v>1185.8399999999999</v>
      </c>
      <c r="F36" s="2">
        <v>3600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BC41-42BD-4758-BB8E-A604B0CBECC8}">
  <dimension ref="A1:Q163"/>
  <sheetViews>
    <sheetView topLeftCell="C130" workbookViewId="0">
      <selection activeCell="Q151" sqref="Q151"/>
    </sheetView>
  </sheetViews>
  <sheetFormatPr defaultRowHeight="15" x14ac:dyDescent="0.25"/>
  <cols>
    <col min="1" max="1" width="18.85546875" customWidth="1"/>
    <col min="2" max="2" width="13.5703125" customWidth="1"/>
    <col min="3" max="3" width="13.85546875" customWidth="1"/>
    <col min="4" max="4" width="14" customWidth="1"/>
    <col min="5" max="5" width="14.7109375" customWidth="1"/>
    <col min="6" max="6" width="14" customWidth="1"/>
    <col min="7" max="7" width="15.7109375" customWidth="1"/>
    <col min="8" max="8" width="18.85546875" customWidth="1"/>
    <col min="9" max="9" width="13.7109375" customWidth="1"/>
    <col min="10" max="10" width="5.5703125" customWidth="1"/>
    <col min="11" max="11" width="19.7109375" style="11" customWidth="1"/>
    <col min="12" max="12" width="9.140625" style="1"/>
    <col min="13" max="13" width="12.42578125" customWidth="1"/>
    <col min="16" max="17" width="9.140625" style="12"/>
  </cols>
  <sheetData>
    <row r="1" spans="1:15" x14ac:dyDescent="0.25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149</v>
      </c>
      <c r="G1" s="4" t="s">
        <v>153</v>
      </c>
      <c r="H1" s="4" t="s">
        <v>175</v>
      </c>
      <c r="I1" s="4" t="s">
        <v>299</v>
      </c>
      <c r="J1" s="4" t="s">
        <v>306</v>
      </c>
      <c r="K1" s="10" t="s">
        <v>365</v>
      </c>
      <c r="L1" s="4" t="s">
        <v>363</v>
      </c>
      <c r="M1" s="4" t="s">
        <v>366</v>
      </c>
      <c r="N1" s="4" t="s">
        <v>367</v>
      </c>
      <c r="O1" s="4" t="s">
        <v>368</v>
      </c>
    </row>
    <row r="2" spans="1:15" x14ac:dyDescent="0.25">
      <c r="A2" s="5" t="s">
        <v>42</v>
      </c>
      <c r="B2" s="5" t="s">
        <v>38</v>
      </c>
      <c r="C2" s="5" t="s">
        <v>24</v>
      </c>
      <c r="D2" s="5" t="s">
        <v>369</v>
      </c>
      <c r="E2" s="5">
        <v>106.03</v>
      </c>
      <c r="F2" s="5">
        <v>300</v>
      </c>
      <c r="G2" s="4" t="s">
        <v>234</v>
      </c>
      <c r="H2" s="4" t="s">
        <v>300</v>
      </c>
      <c r="I2" s="4" t="s">
        <v>280</v>
      </c>
      <c r="J2" s="4"/>
      <c r="K2" s="11">
        <f>(E2/F2)*25</f>
        <v>8.8358333333333334</v>
      </c>
      <c r="L2" s="1">
        <v>428.9</v>
      </c>
      <c r="M2">
        <f>(L2/1000)*25</f>
        <v>10.7225</v>
      </c>
      <c r="N2">
        <f>M2/K2</f>
        <v>1.2135244742054137</v>
      </c>
      <c r="O2">
        <f>N2*1000</f>
        <v>1213.5244742054138</v>
      </c>
    </row>
    <row r="3" spans="1:15" x14ac:dyDescent="0.25">
      <c r="A3" s="5" t="s">
        <v>42</v>
      </c>
      <c r="B3" s="5" t="s">
        <v>38</v>
      </c>
      <c r="C3" s="5" t="s">
        <v>25</v>
      </c>
      <c r="D3" s="5" t="s">
        <v>369</v>
      </c>
      <c r="E3" s="5">
        <v>94.49</v>
      </c>
      <c r="F3" s="5">
        <v>300</v>
      </c>
      <c r="G3" s="4" t="s">
        <v>236</v>
      </c>
      <c r="H3" s="4" t="s">
        <v>300</v>
      </c>
      <c r="I3" s="4" t="s">
        <v>280</v>
      </c>
      <c r="J3" s="4"/>
      <c r="K3" s="11">
        <f t="shared" ref="K3:K66" si="0">(E3/F3)*25</f>
        <v>7.8741666666666665</v>
      </c>
      <c r="L3" s="1">
        <v>363.1</v>
      </c>
      <c r="M3">
        <f t="shared" ref="M3:M66" si="1">(L3/1000)*25</f>
        <v>9.0775000000000006</v>
      </c>
      <c r="N3">
        <f t="shared" ref="N3:N66" si="2">M3/K3</f>
        <v>1.1528204042755847</v>
      </c>
      <c r="O3">
        <f t="shared" ref="O3:O66" si="3">N3*1000</f>
        <v>1152.8204042755847</v>
      </c>
    </row>
    <row r="4" spans="1:15" x14ac:dyDescent="0.25">
      <c r="A4" s="5" t="s">
        <v>42</v>
      </c>
      <c r="B4" s="5" t="s">
        <v>38</v>
      </c>
      <c r="C4" s="5" t="s">
        <v>26</v>
      </c>
      <c r="D4" s="5" t="s">
        <v>369</v>
      </c>
      <c r="E4" s="5">
        <v>80.47</v>
      </c>
      <c r="F4" s="5">
        <v>200</v>
      </c>
      <c r="G4" s="4" t="s">
        <v>237</v>
      </c>
      <c r="H4" s="4" t="s">
        <v>300</v>
      </c>
      <c r="I4" s="4" t="s">
        <v>280</v>
      </c>
      <c r="J4" s="4"/>
      <c r="K4" s="11">
        <f t="shared" si="0"/>
        <v>10.05875</v>
      </c>
      <c r="L4" s="1">
        <v>314.3</v>
      </c>
      <c r="M4">
        <f t="shared" si="1"/>
        <v>7.8575000000000008</v>
      </c>
      <c r="N4">
        <f t="shared" si="2"/>
        <v>0.78116068099913016</v>
      </c>
      <c r="O4">
        <f t="shared" si="3"/>
        <v>781.16068099913014</v>
      </c>
    </row>
    <row r="5" spans="1:15" x14ac:dyDescent="0.25">
      <c r="A5" s="5" t="s">
        <v>42</v>
      </c>
      <c r="B5" s="5" t="s">
        <v>38</v>
      </c>
      <c r="C5" s="5" t="s">
        <v>27</v>
      </c>
      <c r="D5" s="5" t="s">
        <v>369</v>
      </c>
      <c r="E5" s="5">
        <v>84.31</v>
      </c>
      <c r="F5" s="5">
        <v>300</v>
      </c>
      <c r="G5" s="4" t="s">
        <v>238</v>
      </c>
      <c r="H5" s="4" t="s">
        <v>300</v>
      </c>
      <c r="I5" s="4" t="s">
        <v>280</v>
      </c>
      <c r="J5" s="4"/>
      <c r="K5" s="11">
        <f t="shared" si="0"/>
        <v>7.0258333333333338</v>
      </c>
      <c r="L5" s="1">
        <v>237.1</v>
      </c>
      <c r="M5">
        <f t="shared" si="1"/>
        <v>5.9275000000000002</v>
      </c>
      <c r="N5">
        <f t="shared" si="2"/>
        <v>0.8436721622583323</v>
      </c>
      <c r="O5">
        <f t="shared" si="3"/>
        <v>843.67216225833226</v>
      </c>
    </row>
    <row r="6" spans="1:15" x14ac:dyDescent="0.25">
      <c r="A6" s="5" t="s">
        <v>42</v>
      </c>
      <c r="B6" s="5" t="s">
        <v>38</v>
      </c>
      <c r="C6" s="5" t="s">
        <v>28</v>
      </c>
      <c r="D6" s="5" t="s">
        <v>369</v>
      </c>
      <c r="E6" s="5">
        <v>190.05</v>
      </c>
      <c r="F6" s="5">
        <v>500</v>
      </c>
      <c r="G6" s="4" t="s">
        <v>235</v>
      </c>
      <c r="H6" s="4" t="s">
        <v>300</v>
      </c>
      <c r="I6" s="4" t="s">
        <v>280</v>
      </c>
      <c r="J6" s="4"/>
      <c r="K6" s="11">
        <f t="shared" si="0"/>
        <v>9.5025000000000013</v>
      </c>
      <c r="L6" s="1">
        <v>264.39999999999998</v>
      </c>
      <c r="M6">
        <f t="shared" si="1"/>
        <v>6.6099999999999994</v>
      </c>
      <c r="N6">
        <f t="shared" si="2"/>
        <v>0.69560641936332523</v>
      </c>
      <c r="O6">
        <f t="shared" si="3"/>
        <v>695.60641936332524</v>
      </c>
    </row>
    <row r="7" spans="1:15" x14ac:dyDescent="0.25">
      <c r="A7" s="5" t="s">
        <v>42</v>
      </c>
      <c r="B7" s="5" t="s">
        <v>38</v>
      </c>
      <c r="C7" s="5" t="s">
        <v>29</v>
      </c>
      <c r="D7" s="5" t="s">
        <v>369</v>
      </c>
      <c r="E7" s="5">
        <v>63.5</v>
      </c>
      <c r="F7" s="5">
        <v>200</v>
      </c>
      <c r="G7" s="4" t="s">
        <v>239</v>
      </c>
      <c r="H7" s="4" t="s">
        <v>300</v>
      </c>
      <c r="I7" s="4" t="s">
        <v>280</v>
      </c>
      <c r="J7" s="4"/>
      <c r="K7" s="11">
        <f t="shared" si="0"/>
        <v>7.9375</v>
      </c>
      <c r="L7" s="1">
        <v>243.4</v>
      </c>
      <c r="M7">
        <f t="shared" si="1"/>
        <v>6.085</v>
      </c>
      <c r="N7">
        <f t="shared" si="2"/>
        <v>0.76661417322834646</v>
      </c>
      <c r="O7">
        <f t="shared" si="3"/>
        <v>766.61417322834643</v>
      </c>
    </row>
    <row r="8" spans="1:15" x14ac:dyDescent="0.25">
      <c r="A8" s="5" t="s">
        <v>42</v>
      </c>
      <c r="B8" s="5" t="s">
        <v>38</v>
      </c>
      <c r="C8" s="5" t="s">
        <v>30</v>
      </c>
      <c r="D8" s="5" t="s">
        <v>369</v>
      </c>
      <c r="E8" s="5">
        <v>82.2</v>
      </c>
      <c r="F8" s="5">
        <v>300</v>
      </c>
      <c r="G8" s="4" t="s">
        <v>240</v>
      </c>
      <c r="H8" s="4" t="s">
        <v>300</v>
      </c>
      <c r="I8" s="4" t="s">
        <v>280</v>
      </c>
      <c r="J8" s="4"/>
      <c r="K8" s="11">
        <f t="shared" si="0"/>
        <v>6.8500000000000005</v>
      </c>
      <c r="M8">
        <f t="shared" si="1"/>
        <v>0</v>
      </c>
      <c r="N8">
        <f t="shared" si="2"/>
        <v>0</v>
      </c>
      <c r="O8">
        <f t="shared" si="3"/>
        <v>0</v>
      </c>
    </row>
    <row r="9" spans="1:15" x14ac:dyDescent="0.25">
      <c r="A9" s="5" t="s">
        <v>43</v>
      </c>
      <c r="B9" s="5" t="s">
        <v>38</v>
      </c>
      <c r="C9" s="5" t="s">
        <v>31</v>
      </c>
      <c r="D9" s="5" t="s">
        <v>369</v>
      </c>
      <c r="E9" s="5">
        <v>92.42</v>
      </c>
      <c r="F9" s="5">
        <v>300</v>
      </c>
      <c r="G9" s="4" t="s">
        <v>241</v>
      </c>
      <c r="H9" s="4" t="s">
        <v>300</v>
      </c>
      <c r="I9" s="4" t="s">
        <v>280</v>
      </c>
      <c r="J9" s="4"/>
      <c r="K9" s="11">
        <f t="shared" si="0"/>
        <v>7.7016666666666662</v>
      </c>
      <c r="L9" s="1">
        <v>745.7</v>
      </c>
      <c r="M9">
        <f t="shared" si="1"/>
        <v>18.642500000000002</v>
      </c>
      <c r="N9">
        <f t="shared" si="2"/>
        <v>2.4205799610473928</v>
      </c>
      <c r="O9">
        <f t="shared" si="3"/>
        <v>2420.5799610473928</v>
      </c>
    </row>
    <row r="10" spans="1:15" x14ac:dyDescent="0.25">
      <c r="A10" s="5" t="s">
        <v>43</v>
      </c>
      <c r="B10" s="5" t="s">
        <v>38</v>
      </c>
      <c r="C10" s="5" t="s">
        <v>32</v>
      </c>
      <c r="D10" s="5" t="s">
        <v>369</v>
      </c>
      <c r="E10" s="5">
        <v>212.24</v>
      </c>
      <c r="F10" s="5">
        <v>500</v>
      </c>
      <c r="G10" s="4" t="s">
        <v>242</v>
      </c>
      <c r="H10" s="4" t="s">
        <v>300</v>
      </c>
      <c r="I10" s="4" t="s">
        <v>280</v>
      </c>
      <c r="J10" s="4"/>
      <c r="K10" s="11">
        <f t="shared" si="0"/>
        <v>10.612</v>
      </c>
      <c r="L10" s="1">
        <v>1208.0999999999999</v>
      </c>
      <c r="M10">
        <f t="shared" si="1"/>
        <v>30.202500000000001</v>
      </c>
      <c r="N10">
        <f t="shared" si="2"/>
        <v>2.8460704862419903</v>
      </c>
      <c r="O10">
        <f t="shared" si="3"/>
        <v>2846.0704862419902</v>
      </c>
    </row>
    <row r="11" spans="1:15" x14ac:dyDescent="0.25">
      <c r="A11" s="5" t="s">
        <v>43</v>
      </c>
      <c r="B11" s="5" t="s">
        <v>38</v>
      </c>
      <c r="C11" s="5" t="s">
        <v>33</v>
      </c>
      <c r="D11" s="5" t="s">
        <v>369</v>
      </c>
      <c r="E11" s="5">
        <v>69.150000000000006</v>
      </c>
      <c r="F11" s="5">
        <v>300</v>
      </c>
      <c r="G11" s="4" t="s">
        <v>243</v>
      </c>
      <c r="H11" s="4" t="s">
        <v>300</v>
      </c>
      <c r="I11" s="4" t="s">
        <v>280</v>
      </c>
      <c r="J11" s="4"/>
      <c r="K11" s="11">
        <f t="shared" si="0"/>
        <v>5.7625000000000002</v>
      </c>
      <c r="L11" s="1">
        <v>863.2</v>
      </c>
      <c r="M11">
        <f t="shared" si="1"/>
        <v>21.580000000000002</v>
      </c>
      <c r="N11">
        <f t="shared" si="2"/>
        <v>3.7449023861171367</v>
      </c>
      <c r="O11">
        <f t="shared" si="3"/>
        <v>3744.9023861171368</v>
      </c>
    </row>
    <row r="12" spans="1:15" x14ac:dyDescent="0.25">
      <c r="A12" s="5" t="s">
        <v>43</v>
      </c>
      <c r="B12" s="5" t="s">
        <v>38</v>
      </c>
      <c r="C12" s="5" t="s">
        <v>34</v>
      </c>
      <c r="D12" s="5" t="s">
        <v>369</v>
      </c>
      <c r="E12" s="5">
        <v>58.51</v>
      </c>
      <c r="F12" s="5">
        <v>200</v>
      </c>
      <c r="G12" s="4" t="s">
        <v>244</v>
      </c>
      <c r="H12" s="4" t="s">
        <v>300</v>
      </c>
      <c r="I12" s="4" t="s">
        <v>280</v>
      </c>
      <c r="J12" s="4"/>
      <c r="K12" s="11">
        <f t="shared" si="0"/>
        <v>7.3137499999999998</v>
      </c>
      <c r="L12" s="1">
        <v>1018.3</v>
      </c>
      <c r="M12">
        <f t="shared" si="1"/>
        <v>25.4575</v>
      </c>
      <c r="N12">
        <f t="shared" si="2"/>
        <v>3.480772517518373</v>
      </c>
      <c r="O12">
        <f t="shared" si="3"/>
        <v>3480.7725175183732</v>
      </c>
    </row>
    <row r="13" spans="1:15" x14ac:dyDescent="0.25">
      <c r="A13" s="5" t="s">
        <v>43</v>
      </c>
      <c r="B13" s="5" t="s">
        <v>38</v>
      </c>
      <c r="C13" s="5" t="s">
        <v>35</v>
      </c>
      <c r="D13" s="5" t="s">
        <v>369</v>
      </c>
      <c r="E13" s="5">
        <v>99.87</v>
      </c>
      <c r="F13" s="5">
        <v>300</v>
      </c>
      <c r="G13" s="4" t="s">
        <v>245</v>
      </c>
      <c r="H13" s="4" t="s">
        <v>300</v>
      </c>
      <c r="I13" s="4" t="s">
        <v>280</v>
      </c>
      <c r="J13" s="4"/>
      <c r="K13" s="11">
        <f t="shared" si="0"/>
        <v>8.3225000000000016</v>
      </c>
      <c r="L13" s="1">
        <v>1204.4000000000001</v>
      </c>
      <c r="M13">
        <f t="shared" si="1"/>
        <v>30.110000000000003</v>
      </c>
      <c r="N13">
        <f t="shared" si="2"/>
        <v>3.6179032742565331</v>
      </c>
      <c r="O13">
        <f t="shared" si="3"/>
        <v>3617.9032742565332</v>
      </c>
    </row>
    <row r="14" spans="1:15" x14ac:dyDescent="0.25">
      <c r="A14" s="5" t="s">
        <v>43</v>
      </c>
      <c r="B14" s="5" t="s">
        <v>38</v>
      </c>
      <c r="C14" s="5" t="s">
        <v>36</v>
      </c>
      <c r="D14" s="5" t="s">
        <v>369</v>
      </c>
      <c r="E14" s="5">
        <v>71.89</v>
      </c>
      <c r="F14" s="5">
        <v>300</v>
      </c>
      <c r="G14" s="4" t="s">
        <v>246</v>
      </c>
      <c r="H14" s="4" t="s">
        <v>300</v>
      </c>
      <c r="I14" s="4" t="s">
        <v>280</v>
      </c>
      <c r="J14" s="4"/>
      <c r="K14" s="11">
        <f t="shared" si="0"/>
        <v>5.9908333333333337</v>
      </c>
      <c r="L14" s="1">
        <v>758.4</v>
      </c>
      <c r="M14">
        <f t="shared" si="1"/>
        <v>18.96</v>
      </c>
      <c r="N14">
        <f t="shared" si="2"/>
        <v>3.1648351648351647</v>
      </c>
      <c r="O14">
        <f t="shared" si="3"/>
        <v>3164.8351648351645</v>
      </c>
    </row>
    <row r="15" spans="1:15" x14ac:dyDescent="0.25">
      <c r="A15" s="5" t="s">
        <v>43</v>
      </c>
      <c r="B15" s="5" t="s">
        <v>38</v>
      </c>
      <c r="C15" s="5" t="s">
        <v>37</v>
      </c>
      <c r="D15" s="5" t="s">
        <v>369</v>
      </c>
      <c r="E15" s="5">
        <v>117.46</v>
      </c>
      <c r="F15" s="5">
        <v>300</v>
      </c>
      <c r="G15" s="4" t="s">
        <v>247</v>
      </c>
      <c r="H15" s="4" t="s">
        <v>300</v>
      </c>
      <c r="I15" s="4" t="s">
        <v>280</v>
      </c>
      <c r="J15" s="4"/>
      <c r="K15" s="11">
        <f t="shared" si="0"/>
        <v>9.7883333333333322</v>
      </c>
      <c r="M15">
        <f t="shared" si="1"/>
        <v>0</v>
      </c>
      <c r="N15">
        <f t="shared" si="2"/>
        <v>0</v>
      </c>
      <c r="O15">
        <f t="shared" si="3"/>
        <v>0</v>
      </c>
    </row>
    <row r="16" spans="1:15" x14ac:dyDescent="0.25">
      <c r="A16" s="5" t="s">
        <v>42</v>
      </c>
      <c r="B16" s="5" t="s">
        <v>55</v>
      </c>
      <c r="C16" s="5" t="s">
        <v>102</v>
      </c>
      <c r="D16" s="5" t="s">
        <v>147</v>
      </c>
      <c r="E16" s="5">
        <v>1048.8900000000001</v>
      </c>
      <c r="F16" s="5">
        <v>3000</v>
      </c>
      <c r="G16" s="4" t="s">
        <v>262</v>
      </c>
      <c r="H16" s="4" t="s">
        <v>300</v>
      </c>
      <c r="I16" s="4" t="s">
        <v>280</v>
      </c>
      <c r="J16" s="4"/>
      <c r="K16" s="11">
        <f t="shared" si="0"/>
        <v>8.740750000000002</v>
      </c>
      <c r="L16" s="1">
        <v>1539.3</v>
      </c>
      <c r="M16">
        <f t="shared" si="1"/>
        <v>38.482499999999995</v>
      </c>
      <c r="N16">
        <f t="shared" si="2"/>
        <v>4.4026542344764446</v>
      </c>
      <c r="O16">
        <f t="shared" si="3"/>
        <v>4402.6542344764448</v>
      </c>
    </row>
    <row r="17" spans="1:15" x14ac:dyDescent="0.25">
      <c r="A17" s="5" t="s">
        <v>42</v>
      </c>
      <c r="B17" s="5" t="s">
        <v>55</v>
      </c>
      <c r="C17" s="5" t="s">
        <v>103</v>
      </c>
      <c r="D17" s="5" t="s">
        <v>147</v>
      </c>
      <c r="E17" s="5">
        <v>1210.07</v>
      </c>
      <c r="F17" s="5">
        <v>3600</v>
      </c>
      <c r="G17" s="4" t="s">
        <v>265</v>
      </c>
      <c r="H17" s="4" t="s">
        <v>300</v>
      </c>
      <c r="I17" s="4" t="s">
        <v>280</v>
      </c>
      <c r="J17" s="4"/>
      <c r="K17" s="11">
        <f t="shared" si="0"/>
        <v>8.4032638888888886</v>
      </c>
      <c r="L17" s="1">
        <v>1561.2</v>
      </c>
      <c r="M17">
        <f t="shared" si="1"/>
        <v>39.03</v>
      </c>
      <c r="N17">
        <f t="shared" si="2"/>
        <v>4.6446238647350979</v>
      </c>
      <c r="O17">
        <f t="shared" si="3"/>
        <v>4644.6238647350983</v>
      </c>
    </row>
    <row r="18" spans="1:15" x14ac:dyDescent="0.25">
      <c r="A18" s="5" t="s">
        <v>42</v>
      </c>
      <c r="B18" s="5" t="s">
        <v>55</v>
      </c>
      <c r="C18" s="5" t="s">
        <v>104</v>
      </c>
      <c r="D18" s="5" t="s">
        <v>147</v>
      </c>
      <c r="E18" s="5">
        <v>976.3</v>
      </c>
      <c r="F18" s="5">
        <v>3000</v>
      </c>
      <c r="G18" s="4" t="s">
        <v>267</v>
      </c>
      <c r="H18" s="4" t="s">
        <v>300</v>
      </c>
      <c r="I18" s="4" t="s">
        <v>280</v>
      </c>
      <c r="J18" s="4"/>
      <c r="K18" s="11">
        <f t="shared" si="0"/>
        <v>8.1358333333333324</v>
      </c>
      <c r="L18" s="1">
        <v>1017</v>
      </c>
      <c r="M18">
        <f t="shared" si="1"/>
        <v>25.424999999999997</v>
      </c>
      <c r="N18">
        <f t="shared" si="2"/>
        <v>3.1250640172078255</v>
      </c>
      <c r="O18">
        <f t="shared" si="3"/>
        <v>3125.0640172078256</v>
      </c>
    </row>
    <row r="19" spans="1:15" x14ac:dyDescent="0.25">
      <c r="A19" s="5" t="s">
        <v>42</v>
      </c>
      <c r="B19" s="5" t="s">
        <v>55</v>
      </c>
      <c r="C19" s="5" t="s">
        <v>105</v>
      </c>
      <c r="D19" s="5" t="s">
        <v>147</v>
      </c>
      <c r="E19" s="5">
        <v>1169.0899999999999</v>
      </c>
      <c r="F19" s="5">
        <v>3300</v>
      </c>
      <c r="G19" s="4" t="s">
        <v>268</v>
      </c>
      <c r="H19" s="4" t="s">
        <v>300</v>
      </c>
      <c r="I19" s="4" t="s">
        <v>280</v>
      </c>
      <c r="J19" s="4"/>
      <c r="K19" s="11">
        <f t="shared" si="0"/>
        <v>8.8567424242424231</v>
      </c>
      <c r="L19" s="1">
        <v>582.29999999999995</v>
      </c>
      <c r="M19">
        <f t="shared" si="1"/>
        <v>14.557499999999997</v>
      </c>
      <c r="N19">
        <f t="shared" si="2"/>
        <v>1.6436630199556919</v>
      </c>
      <c r="O19">
        <f t="shared" si="3"/>
        <v>1643.6630199556919</v>
      </c>
    </row>
    <row r="20" spans="1:15" x14ac:dyDescent="0.25">
      <c r="A20" s="5" t="s">
        <v>42</v>
      </c>
      <c r="B20" s="5" t="s">
        <v>55</v>
      </c>
      <c r="C20" s="5" t="s">
        <v>106</v>
      </c>
      <c r="D20" s="5" t="s">
        <v>147</v>
      </c>
      <c r="E20" s="5">
        <v>820.6</v>
      </c>
      <c r="F20" s="5">
        <v>2700</v>
      </c>
      <c r="G20" s="4" t="s">
        <v>269</v>
      </c>
      <c r="H20" s="4" t="s">
        <v>300</v>
      </c>
      <c r="I20" s="4" t="s">
        <v>280</v>
      </c>
      <c r="J20" s="4"/>
      <c r="K20" s="11">
        <f t="shared" si="0"/>
        <v>7.5981481481481481</v>
      </c>
      <c r="L20" s="1">
        <v>560.70000000000005</v>
      </c>
      <c r="M20">
        <f t="shared" si="1"/>
        <v>14.017500000000002</v>
      </c>
      <c r="N20">
        <f t="shared" si="2"/>
        <v>1.8448574213989766</v>
      </c>
      <c r="O20">
        <f t="shared" si="3"/>
        <v>1844.8574213989766</v>
      </c>
    </row>
    <row r="21" spans="1:15" x14ac:dyDescent="0.25">
      <c r="A21" s="5" t="s">
        <v>42</v>
      </c>
      <c r="B21" s="5" t="s">
        <v>55</v>
      </c>
      <c r="C21" s="5" t="s">
        <v>107</v>
      </c>
      <c r="D21" s="5" t="s">
        <v>147</v>
      </c>
      <c r="E21" s="5">
        <v>1134.5</v>
      </c>
      <c r="F21" s="5">
        <v>3300</v>
      </c>
      <c r="G21" s="4" t="s">
        <v>270</v>
      </c>
      <c r="H21" s="4" t="s">
        <v>300</v>
      </c>
      <c r="I21" s="4" t="s">
        <v>280</v>
      </c>
      <c r="J21" s="4"/>
      <c r="K21" s="11">
        <f t="shared" si="0"/>
        <v>8.5946969696969706</v>
      </c>
      <c r="L21" s="1">
        <v>883.1</v>
      </c>
      <c r="M21">
        <f t="shared" si="1"/>
        <v>22.077500000000001</v>
      </c>
      <c r="N21">
        <f t="shared" si="2"/>
        <v>2.5687351256059938</v>
      </c>
      <c r="O21">
        <f t="shared" si="3"/>
        <v>2568.7351256059937</v>
      </c>
    </row>
    <row r="22" spans="1:15" x14ac:dyDescent="0.25">
      <c r="A22" s="5" t="s">
        <v>43</v>
      </c>
      <c r="B22" s="5" t="s">
        <v>55</v>
      </c>
      <c r="C22" s="5" t="s">
        <v>109</v>
      </c>
      <c r="D22" s="5" t="s">
        <v>147</v>
      </c>
      <c r="E22" s="5">
        <v>1397.68</v>
      </c>
      <c r="F22" s="5">
        <v>4200</v>
      </c>
      <c r="G22" s="4" t="s">
        <v>271</v>
      </c>
      <c r="H22" s="4" t="s">
        <v>300</v>
      </c>
      <c r="I22" s="4" t="s">
        <v>280</v>
      </c>
      <c r="J22" s="4"/>
      <c r="K22" s="11">
        <f t="shared" si="0"/>
        <v>8.31952380952381</v>
      </c>
      <c r="L22" s="1">
        <v>2962.7</v>
      </c>
      <c r="M22">
        <f t="shared" si="1"/>
        <v>74.067499999999995</v>
      </c>
      <c r="N22">
        <f t="shared" si="2"/>
        <v>8.9028532997538772</v>
      </c>
      <c r="O22">
        <f t="shared" si="3"/>
        <v>8902.8532997538769</v>
      </c>
    </row>
    <row r="23" spans="1:15" x14ac:dyDescent="0.25">
      <c r="A23" s="5" t="s">
        <v>43</v>
      </c>
      <c r="B23" s="5" t="s">
        <v>55</v>
      </c>
      <c r="C23" s="5" t="s">
        <v>110</v>
      </c>
      <c r="D23" s="5" t="s">
        <v>147</v>
      </c>
      <c r="E23" s="5">
        <v>1235.96</v>
      </c>
      <c r="F23" s="5">
        <v>3600</v>
      </c>
      <c r="G23" s="4" t="s">
        <v>272</v>
      </c>
      <c r="H23" s="4" t="s">
        <v>300</v>
      </c>
      <c r="I23" s="4" t="s">
        <v>280</v>
      </c>
      <c r="J23" s="4"/>
      <c r="K23" s="11">
        <f t="shared" si="0"/>
        <v>8.583055555555557</v>
      </c>
      <c r="L23" s="1">
        <v>3001</v>
      </c>
      <c r="M23">
        <f t="shared" si="1"/>
        <v>75.024999999999991</v>
      </c>
      <c r="N23">
        <f t="shared" si="2"/>
        <v>8.7410595812162182</v>
      </c>
      <c r="O23">
        <f t="shared" si="3"/>
        <v>8741.0595812162173</v>
      </c>
    </row>
    <row r="24" spans="1:15" x14ac:dyDescent="0.25">
      <c r="A24" s="5" t="s">
        <v>43</v>
      </c>
      <c r="B24" s="5" t="s">
        <v>55</v>
      </c>
      <c r="C24" s="5" t="s">
        <v>111</v>
      </c>
      <c r="D24" s="5" t="s">
        <v>147</v>
      </c>
      <c r="E24" s="5">
        <v>1082.5</v>
      </c>
      <c r="F24" s="5">
        <v>3300</v>
      </c>
      <c r="G24" s="4" t="s">
        <v>273</v>
      </c>
      <c r="H24" s="4" t="s">
        <v>300</v>
      </c>
      <c r="I24" s="4" t="s">
        <v>280</v>
      </c>
      <c r="J24" s="4"/>
      <c r="K24" s="11">
        <f t="shared" si="0"/>
        <v>8.2007575757575744</v>
      </c>
      <c r="L24" s="1">
        <v>3000.3</v>
      </c>
      <c r="M24">
        <f t="shared" si="1"/>
        <v>75.007500000000007</v>
      </c>
      <c r="N24">
        <f t="shared" si="2"/>
        <v>9.1464110854503495</v>
      </c>
      <c r="O24">
        <f t="shared" si="3"/>
        <v>9146.4110854503488</v>
      </c>
    </row>
    <row r="25" spans="1:15" x14ac:dyDescent="0.25">
      <c r="A25" s="5" t="s">
        <v>43</v>
      </c>
      <c r="B25" s="5" t="s">
        <v>55</v>
      </c>
      <c r="C25" s="5" t="s">
        <v>112</v>
      </c>
      <c r="D25" s="5" t="s">
        <v>147</v>
      </c>
      <c r="E25" s="5">
        <v>1317.09</v>
      </c>
      <c r="F25" s="5">
        <v>3900</v>
      </c>
      <c r="G25" s="4" t="s">
        <v>274</v>
      </c>
      <c r="H25" s="4" t="s">
        <v>300</v>
      </c>
      <c r="I25" s="4" t="s">
        <v>280</v>
      </c>
      <c r="J25" s="4"/>
      <c r="K25" s="11">
        <f t="shared" si="0"/>
        <v>8.4428846153846138</v>
      </c>
      <c r="L25" s="1">
        <v>3389.9</v>
      </c>
      <c r="M25">
        <f t="shared" si="1"/>
        <v>84.747500000000002</v>
      </c>
      <c r="N25">
        <f t="shared" si="2"/>
        <v>10.037742295515114</v>
      </c>
      <c r="O25">
        <f t="shared" si="3"/>
        <v>10037.742295515114</v>
      </c>
    </row>
    <row r="26" spans="1:15" x14ac:dyDescent="0.25">
      <c r="A26" s="5" t="s">
        <v>43</v>
      </c>
      <c r="B26" s="5" t="s">
        <v>55</v>
      </c>
      <c r="C26" s="5" t="s">
        <v>113</v>
      </c>
      <c r="D26" s="5" t="s">
        <v>147</v>
      </c>
      <c r="E26" s="5">
        <v>939.78</v>
      </c>
      <c r="F26" s="5">
        <v>2700</v>
      </c>
      <c r="G26" s="4" t="s">
        <v>275</v>
      </c>
      <c r="H26" s="4" t="s">
        <v>300</v>
      </c>
      <c r="I26" s="4" t="s">
        <v>280</v>
      </c>
      <c r="J26" s="4"/>
      <c r="K26" s="11">
        <f t="shared" si="0"/>
        <v>8.7016666666666662</v>
      </c>
      <c r="L26" s="1">
        <v>4296.3</v>
      </c>
      <c r="M26">
        <f t="shared" si="1"/>
        <v>107.40750000000001</v>
      </c>
      <c r="N26">
        <f t="shared" si="2"/>
        <v>12.343325033518486</v>
      </c>
      <c r="O26">
        <f t="shared" si="3"/>
        <v>12343.325033518486</v>
      </c>
    </row>
    <row r="27" spans="1:15" x14ac:dyDescent="0.25">
      <c r="A27" s="5" t="s">
        <v>43</v>
      </c>
      <c r="B27" s="5" t="s">
        <v>55</v>
      </c>
      <c r="C27" s="5" t="s">
        <v>114</v>
      </c>
      <c r="D27" s="5" t="s">
        <v>147</v>
      </c>
      <c r="E27" s="5">
        <v>968.54</v>
      </c>
      <c r="F27" s="5">
        <v>3000</v>
      </c>
      <c r="G27" s="4" t="s">
        <v>276</v>
      </c>
      <c r="H27" s="4" t="s">
        <v>300</v>
      </c>
      <c r="I27" s="4" t="s">
        <v>280</v>
      </c>
      <c r="J27" s="4"/>
      <c r="K27" s="11">
        <f t="shared" si="0"/>
        <v>8.0711666666666666</v>
      </c>
      <c r="L27" s="1">
        <v>1098.7</v>
      </c>
      <c r="M27">
        <f t="shared" si="1"/>
        <v>27.467500000000001</v>
      </c>
      <c r="N27">
        <f t="shared" si="2"/>
        <v>3.4031635244801457</v>
      </c>
      <c r="O27">
        <f t="shared" si="3"/>
        <v>3403.1635244801455</v>
      </c>
    </row>
    <row r="28" spans="1:15" x14ac:dyDescent="0.25">
      <c r="A28" s="5" t="s">
        <v>43</v>
      </c>
      <c r="B28" s="5" t="s">
        <v>55</v>
      </c>
      <c r="C28" s="5" t="s">
        <v>115</v>
      </c>
      <c r="D28" s="5" t="s">
        <v>147</v>
      </c>
      <c r="E28" s="5">
        <v>1112.54</v>
      </c>
      <c r="F28" s="5">
        <v>3900</v>
      </c>
      <c r="G28" s="4" t="s">
        <v>277</v>
      </c>
      <c r="H28" s="4" t="s">
        <v>300</v>
      </c>
      <c r="I28" s="4" t="s">
        <v>280</v>
      </c>
      <c r="J28" s="4"/>
      <c r="K28" s="11">
        <f t="shared" si="0"/>
        <v>7.1316666666666668</v>
      </c>
      <c r="L28" s="1">
        <v>1201.3</v>
      </c>
      <c r="M28">
        <f t="shared" si="1"/>
        <v>30.032500000000002</v>
      </c>
      <c r="N28">
        <f t="shared" si="2"/>
        <v>4.211147464360832</v>
      </c>
      <c r="O28">
        <f t="shared" si="3"/>
        <v>4211.1474643608317</v>
      </c>
    </row>
    <row r="29" spans="1:15" x14ac:dyDescent="0.25">
      <c r="A29" s="5" t="s">
        <v>43</v>
      </c>
      <c r="B29" s="5" t="s">
        <v>55</v>
      </c>
      <c r="C29" s="5" t="s">
        <v>116</v>
      </c>
      <c r="D29" s="5" t="s">
        <v>147</v>
      </c>
      <c r="E29" s="5">
        <v>992.78</v>
      </c>
      <c r="F29" s="5">
        <v>3000</v>
      </c>
      <c r="G29" s="4" t="s">
        <v>278</v>
      </c>
      <c r="H29" s="4" t="s">
        <v>300</v>
      </c>
      <c r="I29" s="4" t="s">
        <v>280</v>
      </c>
      <c r="J29" s="4"/>
      <c r="K29" s="11">
        <f t="shared" si="0"/>
        <v>8.2731666666666666</v>
      </c>
      <c r="L29" s="1">
        <v>1202.0999999999999</v>
      </c>
      <c r="M29">
        <f t="shared" si="1"/>
        <v>30.052499999999998</v>
      </c>
      <c r="N29">
        <f t="shared" si="2"/>
        <v>3.6325268438123248</v>
      </c>
      <c r="O29">
        <f t="shared" si="3"/>
        <v>3632.5268438123248</v>
      </c>
    </row>
    <row r="30" spans="1:15" x14ac:dyDescent="0.25">
      <c r="A30" s="5" t="s">
        <v>42</v>
      </c>
      <c r="B30" s="5" t="s">
        <v>38</v>
      </c>
      <c r="C30" s="5" t="s">
        <v>24</v>
      </c>
      <c r="D30" s="5" t="s">
        <v>44</v>
      </c>
      <c r="E30" s="7">
        <v>31.22</v>
      </c>
      <c r="F30" s="5">
        <v>150</v>
      </c>
      <c r="G30" s="4" t="s">
        <v>219</v>
      </c>
      <c r="H30" s="4" t="s">
        <v>300</v>
      </c>
      <c r="I30" s="4" t="s">
        <v>280</v>
      </c>
      <c r="J30" s="4"/>
      <c r="K30" s="11">
        <f t="shared" si="0"/>
        <v>5.2033333333333331</v>
      </c>
      <c r="L30" s="1">
        <v>2211.6</v>
      </c>
      <c r="M30">
        <f t="shared" si="1"/>
        <v>55.289999999999992</v>
      </c>
      <c r="N30">
        <f t="shared" si="2"/>
        <v>10.625880845611785</v>
      </c>
      <c r="O30">
        <f t="shared" si="3"/>
        <v>10625.880845611786</v>
      </c>
    </row>
    <row r="31" spans="1:15" x14ac:dyDescent="0.25">
      <c r="A31" s="5" t="s">
        <v>42</v>
      </c>
      <c r="B31" s="5" t="s">
        <v>38</v>
      </c>
      <c r="C31" s="5" t="s">
        <v>25</v>
      </c>
      <c r="D31" s="5" t="s">
        <v>44</v>
      </c>
      <c r="E31" s="7">
        <v>71.14</v>
      </c>
      <c r="F31" s="5">
        <v>200</v>
      </c>
      <c r="G31" s="4" t="s">
        <v>222</v>
      </c>
      <c r="H31" s="4" t="s">
        <v>300</v>
      </c>
      <c r="I31" s="4" t="s">
        <v>280</v>
      </c>
      <c r="J31" s="4"/>
      <c r="K31" s="11">
        <f t="shared" si="0"/>
        <v>8.8925000000000001</v>
      </c>
      <c r="L31" s="1">
        <v>1125.3</v>
      </c>
      <c r="M31">
        <f t="shared" si="1"/>
        <v>28.1325</v>
      </c>
      <c r="N31">
        <f t="shared" si="2"/>
        <v>3.1636210289569862</v>
      </c>
      <c r="O31">
        <f t="shared" si="3"/>
        <v>3163.6210289569863</v>
      </c>
    </row>
    <row r="32" spans="1:15" x14ac:dyDescent="0.25">
      <c r="A32" s="5" t="s">
        <v>42</v>
      </c>
      <c r="B32" s="5" t="s">
        <v>38</v>
      </c>
      <c r="C32" s="5" t="s">
        <v>26</v>
      </c>
      <c r="D32" s="5" t="s">
        <v>44</v>
      </c>
      <c r="E32" s="7">
        <v>50.19</v>
      </c>
      <c r="F32" s="5">
        <v>150</v>
      </c>
      <c r="G32" s="4" t="s">
        <v>223</v>
      </c>
      <c r="H32" s="4" t="s">
        <v>300</v>
      </c>
      <c r="I32" s="4" t="s">
        <v>280</v>
      </c>
      <c r="J32" s="4"/>
      <c r="K32" s="11">
        <f t="shared" si="0"/>
        <v>8.3650000000000002</v>
      </c>
      <c r="L32" s="1">
        <v>2422.6999999999998</v>
      </c>
      <c r="M32">
        <f t="shared" si="1"/>
        <v>60.567499999999995</v>
      </c>
      <c r="N32">
        <f t="shared" si="2"/>
        <v>7.2405857740585766</v>
      </c>
      <c r="O32">
        <f t="shared" si="3"/>
        <v>7240.585774058577</v>
      </c>
    </row>
    <row r="33" spans="1:15" x14ac:dyDescent="0.25">
      <c r="A33" s="5" t="s">
        <v>42</v>
      </c>
      <c r="B33" s="5" t="s">
        <v>38</v>
      </c>
      <c r="C33" s="5" t="s">
        <v>27</v>
      </c>
      <c r="D33" s="5" t="s">
        <v>44</v>
      </c>
      <c r="E33" s="7">
        <v>45.69</v>
      </c>
      <c r="F33" s="5">
        <v>150</v>
      </c>
      <c r="G33" s="4" t="s">
        <v>224</v>
      </c>
      <c r="H33" s="4" t="s">
        <v>300</v>
      </c>
      <c r="I33" s="4" t="s">
        <v>280</v>
      </c>
      <c r="J33" s="4"/>
      <c r="K33" s="11">
        <f t="shared" si="0"/>
        <v>7.6149999999999993</v>
      </c>
      <c r="L33" s="1">
        <v>745.5</v>
      </c>
      <c r="M33">
        <f t="shared" si="1"/>
        <v>18.637500000000003</v>
      </c>
      <c r="N33">
        <f t="shared" si="2"/>
        <v>2.4474720945502302</v>
      </c>
      <c r="O33">
        <f t="shared" si="3"/>
        <v>2447.4720945502304</v>
      </c>
    </row>
    <row r="34" spans="1:15" x14ac:dyDescent="0.25">
      <c r="A34" s="5" t="s">
        <v>42</v>
      </c>
      <c r="B34" s="5" t="s">
        <v>38</v>
      </c>
      <c r="C34" s="5" t="s">
        <v>28</v>
      </c>
      <c r="D34" s="5" t="s">
        <v>44</v>
      </c>
      <c r="E34" s="7">
        <v>56.99</v>
      </c>
      <c r="F34" s="5">
        <v>200</v>
      </c>
      <c r="G34" s="4" t="s">
        <v>221</v>
      </c>
      <c r="H34" s="4" t="s">
        <v>300</v>
      </c>
      <c r="I34" s="4" t="s">
        <v>280</v>
      </c>
      <c r="J34" s="4"/>
      <c r="K34" s="11">
        <f t="shared" si="0"/>
        <v>7.1237500000000011</v>
      </c>
      <c r="L34" s="1">
        <v>1080.3</v>
      </c>
      <c r="M34">
        <f t="shared" si="1"/>
        <v>27.0075</v>
      </c>
      <c r="N34">
        <f t="shared" si="2"/>
        <v>3.7911914370942266</v>
      </c>
      <c r="O34">
        <f t="shared" si="3"/>
        <v>3791.1914370942268</v>
      </c>
    </row>
    <row r="35" spans="1:15" x14ac:dyDescent="0.25">
      <c r="A35" s="5" t="s">
        <v>42</v>
      </c>
      <c r="B35" s="5" t="s">
        <v>38</v>
      </c>
      <c r="C35" s="5" t="s">
        <v>29</v>
      </c>
      <c r="D35" s="5" t="s">
        <v>44</v>
      </c>
      <c r="E35" s="7">
        <v>37.6</v>
      </c>
      <c r="F35" s="5">
        <v>150</v>
      </c>
      <c r="G35" s="4" t="s">
        <v>225</v>
      </c>
      <c r="H35" s="4" t="s">
        <v>300</v>
      </c>
      <c r="I35" s="4" t="s">
        <v>280</v>
      </c>
      <c r="J35" s="4"/>
      <c r="K35" s="11">
        <f t="shared" si="0"/>
        <v>6.2666666666666666</v>
      </c>
      <c r="M35">
        <f t="shared" si="1"/>
        <v>0</v>
      </c>
      <c r="N35">
        <f t="shared" si="2"/>
        <v>0</v>
      </c>
      <c r="O35">
        <f t="shared" si="3"/>
        <v>0</v>
      </c>
    </row>
    <row r="36" spans="1:15" x14ac:dyDescent="0.25">
      <c r="A36" s="5" t="s">
        <v>42</v>
      </c>
      <c r="B36" s="5" t="s">
        <v>38</v>
      </c>
      <c r="C36" s="5" t="s">
        <v>30</v>
      </c>
      <c r="D36" s="5" t="s">
        <v>44</v>
      </c>
      <c r="E36" s="7">
        <v>60.91</v>
      </c>
      <c r="F36" s="5">
        <v>200</v>
      </c>
      <c r="G36" s="4" t="s">
        <v>226</v>
      </c>
      <c r="H36" s="4" t="s">
        <v>300</v>
      </c>
      <c r="I36" s="4" t="s">
        <v>280</v>
      </c>
      <c r="J36" s="4"/>
      <c r="K36" s="11">
        <f t="shared" si="0"/>
        <v>7.6137499999999996</v>
      </c>
      <c r="M36">
        <f t="shared" si="1"/>
        <v>0</v>
      </c>
      <c r="N36">
        <f t="shared" si="2"/>
        <v>0</v>
      </c>
      <c r="O36">
        <f t="shared" si="3"/>
        <v>0</v>
      </c>
    </row>
    <row r="37" spans="1:15" x14ac:dyDescent="0.25">
      <c r="A37" s="5" t="s">
        <v>43</v>
      </c>
      <c r="B37" s="5" t="s">
        <v>38</v>
      </c>
      <c r="C37" s="5" t="s">
        <v>31</v>
      </c>
      <c r="D37" s="5" t="s">
        <v>44</v>
      </c>
      <c r="E37" s="7">
        <v>59.48</v>
      </c>
      <c r="F37" s="5">
        <v>200</v>
      </c>
      <c r="G37" s="4" t="s">
        <v>227</v>
      </c>
      <c r="H37" s="4" t="s">
        <v>300</v>
      </c>
      <c r="I37" s="4" t="s">
        <v>280</v>
      </c>
      <c r="J37" s="4"/>
      <c r="K37" s="11">
        <f t="shared" si="0"/>
        <v>7.4349999999999996</v>
      </c>
      <c r="L37" s="1">
        <v>6480.3</v>
      </c>
      <c r="M37">
        <f t="shared" si="1"/>
        <v>162.00750000000002</v>
      </c>
      <c r="N37">
        <f t="shared" si="2"/>
        <v>21.789845326160059</v>
      </c>
      <c r="O37">
        <f t="shared" si="3"/>
        <v>21789.845326160059</v>
      </c>
    </row>
    <row r="38" spans="1:15" x14ac:dyDescent="0.25">
      <c r="A38" s="5" t="s">
        <v>43</v>
      </c>
      <c r="B38" s="5" t="s">
        <v>38</v>
      </c>
      <c r="C38" s="5" t="s">
        <v>32</v>
      </c>
      <c r="D38" s="5" t="s">
        <v>44</v>
      </c>
      <c r="E38" s="7">
        <v>83.04</v>
      </c>
      <c r="F38" s="5">
        <v>200</v>
      </c>
      <c r="G38" s="4" t="s">
        <v>228</v>
      </c>
      <c r="H38" s="4" t="s">
        <v>300</v>
      </c>
      <c r="I38" s="4" t="s">
        <v>280</v>
      </c>
      <c r="J38" s="4"/>
      <c r="K38" s="11">
        <f t="shared" si="0"/>
        <v>10.38</v>
      </c>
      <c r="L38" s="1">
        <v>5005.3</v>
      </c>
      <c r="M38">
        <f t="shared" si="1"/>
        <v>125.13250000000001</v>
      </c>
      <c r="N38">
        <f t="shared" si="2"/>
        <v>12.055154142581888</v>
      </c>
      <c r="O38">
        <f t="shared" si="3"/>
        <v>12055.154142581887</v>
      </c>
    </row>
    <row r="39" spans="1:15" x14ac:dyDescent="0.25">
      <c r="A39" s="5" t="s">
        <v>43</v>
      </c>
      <c r="B39" s="5" t="s">
        <v>38</v>
      </c>
      <c r="C39" s="5" t="s">
        <v>33</v>
      </c>
      <c r="D39" s="5" t="s">
        <v>44</v>
      </c>
      <c r="E39" s="7">
        <v>64.83</v>
      </c>
      <c r="F39" s="5">
        <v>200</v>
      </c>
      <c r="G39" s="4" t="s">
        <v>229</v>
      </c>
      <c r="H39" s="4" t="s">
        <v>300</v>
      </c>
      <c r="I39" s="4" t="s">
        <v>280</v>
      </c>
      <c r="J39" s="4"/>
      <c r="K39" s="11">
        <f t="shared" si="0"/>
        <v>8.1037499999999998</v>
      </c>
      <c r="L39" s="1">
        <v>5991</v>
      </c>
      <c r="M39">
        <f t="shared" si="1"/>
        <v>149.77499999999998</v>
      </c>
      <c r="N39">
        <f t="shared" si="2"/>
        <v>18.48218417399352</v>
      </c>
      <c r="O39">
        <f t="shared" si="3"/>
        <v>18482.184173993519</v>
      </c>
    </row>
    <row r="40" spans="1:15" x14ac:dyDescent="0.25">
      <c r="A40" s="5" t="s">
        <v>43</v>
      </c>
      <c r="B40" s="5" t="s">
        <v>38</v>
      </c>
      <c r="C40" s="5" t="s">
        <v>34</v>
      </c>
      <c r="D40" s="5" t="s">
        <v>44</v>
      </c>
      <c r="E40" s="7">
        <v>64.260000000000005</v>
      </c>
      <c r="F40" s="5">
        <v>200</v>
      </c>
      <c r="G40" s="4" t="s">
        <v>230</v>
      </c>
      <c r="H40" s="4" t="s">
        <v>300</v>
      </c>
      <c r="I40" s="4" t="s">
        <v>280</v>
      </c>
      <c r="J40" s="4"/>
      <c r="K40" s="11">
        <f t="shared" si="0"/>
        <v>8.0325000000000006</v>
      </c>
      <c r="L40" s="1">
        <v>7100.2</v>
      </c>
      <c r="M40">
        <f t="shared" si="1"/>
        <v>177.505</v>
      </c>
      <c r="N40">
        <f t="shared" si="2"/>
        <v>22.098350451291626</v>
      </c>
      <c r="O40">
        <f t="shared" si="3"/>
        <v>22098.350451291626</v>
      </c>
    </row>
    <row r="41" spans="1:15" x14ac:dyDescent="0.25">
      <c r="A41" s="5" t="s">
        <v>43</v>
      </c>
      <c r="B41" s="5" t="s">
        <v>38</v>
      </c>
      <c r="C41" s="5" t="s">
        <v>35</v>
      </c>
      <c r="D41" s="5" t="s">
        <v>44</v>
      </c>
      <c r="E41" s="7">
        <v>55.02</v>
      </c>
      <c r="F41" s="5">
        <v>200</v>
      </c>
      <c r="G41" s="4" t="s">
        <v>231</v>
      </c>
      <c r="H41" s="4" t="s">
        <v>300</v>
      </c>
      <c r="I41" s="4" t="s">
        <v>280</v>
      </c>
      <c r="J41" s="4"/>
      <c r="K41" s="11">
        <f t="shared" si="0"/>
        <v>6.8775000000000004</v>
      </c>
      <c r="L41" s="1">
        <v>5736.2</v>
      </c>
      <c r="M41">
        <f t="shared" si="1"/>
        <v>143.405</v>
      </c>
      <c r="N41">
        <f t="shared" si="2"/>
        <v>20.851326790258089</v>
      </c>
      <c r="O41">
        <f t="shared" si="3"/>
        <v>20851.326790258088</v>
      </c>
    </row>
    <row r="42" spans="1:15" x14ac:dyDescent="0.25">
      <c r="A42" s="5" t="s">
        <v>43</v>
      </c>
      <c r="B42" s="5" t="s">
        <v>38</v>
      </c>
      <c r="C42" s="5" t="s">
        <v>36</v>
      </c>
      <c r="D42" s="5" t="s">
        <v>44</v>
      </c>
      <c r="E42" s="7">
        <v>38.76</v>
      </c>
      <c r="F42" s="5">
        <v>150</v>
      </c>
      <c r="G42" s="4" t="s">
        <v>232</v>
      </c>
      <c r="H42" s="4" t="s">
        <v>300</v>
      </c>
      <c r="I42" s="4" t="s">
        <v>280</v>
      </c>
      <c r="J42" s="4"/>
      <c r="K42" s="11">
        <f t="shared" si="0"/>
        <v>6.4599999999999991</v>
      </c>
      <c r="L42" s="1">
        <v>6200.4</v>
      </c>
      <c r="M42">
        <f t="shared" si="1"/>
        <v>155.01</v>
      </c>
      <c r="N42">
        <f t="shared" si="2"/>
        <v>23.995356037151705</v>
      </c>
      <c r="O42">
        <f t="shared" si="3"/>
        <v>23995.356037151705</v>
      </c>
    </row>
    <row r="43" spans="1:15" x14ac:dyDescent="0.25">
      <c r="A43" s="5" t="s">
        <v>43</v>
      </c>
      <c r="B43" s="5" t="s">
        <v>38</v>
      </c>
      <c r="C43" s="5" t="s">
        <v>37</v>
      </c>
      <c r="D43" s="5" t="s">
        <v>44</v>
      </c>
      <c r="E43" s="7">
        <v>43.69</v>
      </c>
      <c r="F43" s="5">
        <v>150</v>
      </c>
      <c r="G43" s="4" t="s">
        <v>233</v>
      </c>
      <c r="H43" s="4" t="s">
        <v>300</v>
      </c>
      <c r="I43" s="4" t="s">
        <v>280</v>
      </c>
      <c r="J43" s="4"/>
      <c r="K43" s="11">
        <f t="shared" si="0"/>
        <v>7.2816666666666672</v>
      </c>
      <c r="M43">
        <f t="shared" si="1"/>
        <v>0</v>
      </c>
      <c r="N43">
        <f t="shared" si="2"/>
        <v>0</v>
      </c>
      <c r="O43">
        <f t="shared" si="3"/>
        <v>0</v>
      </c>
    </row>
    <row r="44" spans="1:15" x14ac:dyDescent="0.25">
      <c r="A44" s="5" t="s">
        <v>42</v>
      </c>
      <c r="B44" s="5" t="s">
        <v>55</v>
      </c>
      <c r="C44" s="5" t="s">
        <v>67</v>
      </c>
      <c r="D44" s="5" t="s">
        <v>44</v>
      </c>
      <c r="E44" s="5">
        <v>37.78</v>
      </c>
      <c r="F44" s="5">
        <v>150</v>
      </c>
      <c r="G44" s="4" t="s">
        <v>220</v>
      </c>
      <c r="H44" s="4" t="s">
        <v>300</v>
      </c>
      <c r="I44" s="4" t="s">
        <v>280</v>
      </c>
      <c r="J44" s="4"/>
      <c r="K44" s="11">
        <f t="shared" si="0"/>
        <v>6.2966666666666669</v>
      </c>
      <c r="L44" s="1">
        <v>1642.3</v>
      </c>
      <c r="M44">
        <f t="shared" si="1"/>
        <v>41.057499999999997</v>
      </c>
      <c r="N44">
        <f t="shared" si="2"/>
        <v>6.5205134992059284</v>
      </c>
      <c r="O44">
        <f t="shared" si="3"/>
        <v>6520.5134992059284</v>
      </c>
    </row>
    <row r="45" spans="1:15" x14ac:dyDescent="0.25">
      <c r="A45" s="5" t="s">
        <v>42</v>
      </c>
      <c r="B45" s="5" t="s">
        <v>55</v>
      </c>
      <c r="C45" s="5" t="s">
        <v>68</v>
      </c>
      <c r="D45" s="5" t="s">
        <v>44</v>
      </c>
      <c r="E45" s="5">
        <v>47.08</v>
      </c>
      <c r="F45" s="5">
        <v>150</v>
      </c>
      <c r="G45" s="4" t="s">
        <v>248</v>
      </c>
      <c r="H45" s="4" t="s">
        <v>300</v>
      </c>
      <c r="I45" s="4" t="s">
        <v>280</v>
      </c>
      <c r="J45" s="4"/>
      <c r="K45" s="11">
        <f t="shared" si="0"/>
        <v>7.8466666666666667</v>
      </c>
      <c r="L45" s="1">
        <v>2597.1999999999998</v>
      </c>
      <c r="M45">
        <f t="shared" si="1"/>
        <v>64.929999999999993</v>
      </c>
      <c r="N45">
        <f t="shared" si="2"/>
        <v>8.274851316907391</v>
      </c>
      <c r="O45">
        <f t="shared" si="3"/>
        <v>8274.8513169073904</v>
      </c>
    </row>
    <row r="46" spans="1:15" x14ac:dyDescent="0.25">
      <c r="A46" s="5" t="s">
        <v>42</v>
      </c>
      <c r="B46" s="5" t="s">
        <v>55</v>
      </c>
      <c r="C46" s="5" t="s">
        <v>69</v>
      </c>
      <c r="D46" s="5" t="s">
        <v>44</v>
      </c>
      <c r="E46" s="5">
        <v>41.06</v>
      </c>
      <c r="F46" s="5">
        <v>150</v>
      </c>
      <c r="G46" s="4" t="s">
        <v>249</v>
      </c>
      <c r="H46" s="4" t="s">
        <v>300</v>
      </c>
      <c r="I46" s="4" t="s">
        <v>280</v>
      </c>
      <c r="J46" s="4"/>
      <c r="K46" s="11">
        <f t="shared" si="0"/>
        <v>6.8433333333333328</v>
      </c>
      <c r="L46" s="1">
        <v>1678</v>
      </c>
      <c r="M46">
        <f t="shared" si="1"/>
        <v>41.949999999999996</v>
      </c>
      <c r="N46">
        <f t="shared" si="2"/>
        <v>6.1300535801266438</v>
      </c>
      <c r="O46">
        <f t="shared" si="3"/>
        <v>6130.0535801266442</v>
      </c>
    </row>
    <row r="47" spans="1:15" x14ac:dyDescent="0.25">
      <c r="A47" s="5" t="s">
        <v>42</v>
      </c>
      <c r="B47" s="5" t="s">
        <v>55</v>
      </c>
      <c r="C47" s="5" t="s">
        <v>70</v>
      </c>
      <c r="D47" s="5" t="s">
        <v>44</v>
      </c>
      <c r="E47" s="5">
        <v>36.56</v>
      </c>
      <c r="F47" s="5">
        <v>150</v>
      </c>
      <c r="G47" s="4" t="s">
        <v>250</v>
      </c>
      <c r="H47" s="4" t="s">
        <v>300</v>
      </c>
      <c r="I47" s="4" t="s">
        <v>280</v>
      </c>
      <c r="J47" s="4"/>
      <c r="K47" s="11">
        <f t="shared" si="0"/>
        <v>6.0933333333333337</v>
      </c>
      <c r="L47" s="1">
        <v>1443.4</v>
      </c>
      <c r="M47">
        <f t="shared" si="1"/>
        <v>36.085000000000001</v>
      </c>
      <c r="N47">
        <f t="shared" si="2"/>
        <v>5.922045951859956</v>
      </c>
      <c r="O47">
        <f t="shared" si="3"/>
        <v>5922.0459518599564</v>
      </c>
    </row>
    <row r="48" spans="1:15" x14ac:dyDescent="0.25">
      <c r="A48" s="5" t="s">
        <v>42</v>
      </c>
      <c r="B48" s="5" t="s">
        <v>55</v>
      </c>
      <c r="C48" s="5" t="s">
        <v>71</v>
      </c>
      <c r="D48" s="5" t="s">
        <v>44</v>
      </c>
      <c r="E48" s="5">
        <v>50.43</v>
      </c>
      <c r="F48" s="5">
        <v>150</v>
      </c>
      <c r="G48" s="4" t="s">
        <v>251</v>
      </c>
      <c r="H48" s="4" t="s">
        <v>300</v>
      </c>
      <c r="I48" s="4" t="s">
        <v>280</v>
      </c>
      <c r="J48" s="4"/>
      <c r="K48" s="11">
        <f t="shared" si="0"/>
        <v>8.4049999999999994</v>
      </c>
      <c r="L48" s="1">
        <v>370.5</v>
      </c>
      <c r="M48">
        <f t="shared" si="1"/>
        <v>9.2624999999999993</v>
      </c>
      <c r="N48">
        <f t="shared" si="2"/>
        <v>1.1020226055919096</v>
      </c>
      <c r="O48">
        <f t="shared" si="3"/>
        <v>1102.0226055919095</v>
      </c>
    </row>
    <row r="49" spans="1:15" x14ac:dyDescent="0.25">
      <c r="A49" s="5" t="s">
        <v>42</v>
      </c>
      <c r="B49" s="5" t="s">
        <v>55</v>
      </c>
      <c r="C49" s="5" t="s">
        <v>72</v>
      </c>
      <c r="D49" s="5" t="s">
        <v>44</v>
      </c>
      <c r="E49" s="5">
        <v>54.71</v>
      </c>
      <c r="F49" s="5">
        <v>200</v>
      </c>
      <c r="G49" s="4" t="s">
        <v>252</v>
      </c>
      <c r="H49" s="4" t="s">
        <v>300</v>
      </c>
      <c r="I49" s="4" t="s">
        <v>280</v>
      </c>
      <c r="J49" s="4"/>
      <c r="K49" s="11">
        <f t="shared" si="0"/>
        <v>6.8387500000000001</v>
      </c>
      <c r="L49" s="1">
        <v>521.20000000000005</v>
      </c>
      <c r="M49">
        <f t="shared" si="1"/>
        <v>13.03</v>
      </c>
      <c r="N49">
        <f t="shared" si="2"/>
        <v>1.9053189544872966</v>
      </c>
      <c r="O49">
        <f t="shared" si="3"/>
        <v>1905.3189544872967</v>
      </c>
    </row>
    <row r="50" spans="1:15" x14ac:dyDescent="0.25">
      <c r="A50" s="5" t="s">
        <v>42</v>
      </c>
      <c r="B50" s="5" t="s">
        <v>55</v>
      </c>
      <c r="C50" s="5" t="s">
        <v>73</v>
      </c>
      <c r="D50" s="5" t="s">
        <v>44</v>
      </c>
      <c r="E50" s="5">
        <v>33.799999999999997</v>
      </c>
      <c r="F50" s="5">
        <v>150</v>
      </c>
      <c r="G50" s="4" t="s">
        <v>253</v>
      </c>
      <c r="H50" s="4" t="s">
        <v>300</v>
      </c>
      <c r="I50" s="4" t="s">
        <v>280</v>
      </c>
      <c r="J50" s="4"/>
      <c r="K50" s="11">
        <f t="shared" si="0"/>
        <v>5.6333333333333329</v>
      </c>
      <c r="L50" s="1">
        <v>470.1</v>
      </c>
      <c r="M50">
        <f t="shared" si="1"/>
        <v>11.752500000000001</v>
      </c>
      <c r="N50">
        <f t="shared" si="2"/>
        <v>2.0862426035502963</v>
      </c>
      <c r="O50">
        <f t="shared" si="3"/>
        <v>2086.2426035502963</v>
      </c>
    </row>
    <row r="51" spans="1:15" x14ac:dyDescent="0.25">
      <c r="A51" s="5" t="s">
        <v>43</v>
      </c>
      <c r="B51" s="5" t="s">
        <v>55</v>
      </c>
      <c r="C51" s="5" t="s">
        <v>74</v>
      </c>
      <c r="D51" s="5" t="s">
        <v>44</v>
      </c>
      <c r="E51" s="5">
        <v>33.11</v>
      </c>
      <c r="F51" s="5">
        <v>150</v>
      </c>
      <c r="G51" s="4" t="s">
        <v>254</v>
      </c>
      <c r="H51" s="4" t="s">
        <v>300</v>
      </c>
      <c r="I51" s="4" t="s">
        <v>280</v>
      </c>
      <c r="J51" s="4"/>
      <c r="K51" s="11">
        <f t="shared" si="0"/>
        <v>5.5183333333333335</v>
      </c>
      <c r="L51" s="1">
        <v>2684.4</v>
      </c>
      <c r="M51">
        <f t="shared" si="1"/>
        <v>67.11</v>
      </c>
      <c r="N51">
        <f t="shared" si="2"/>
        <v>12.161280579885231</v>
      </c>
      <c r="O51">
        <f t="shared" si="3"/>
        <v>12161.280579885231</v>
      </c>
    </row>
    <row r="52" spans="1:15" x14ac:dyDescent="0.25">
      <c r="A52" s="5" t="s">
        <v>43</v>
      </c>
      <c r="B52" s="5" t="s">
        <v>55</v>
      </c>
      <c r="C52" s="5" t="s">
        <v>75</v>
      </c>
      <c r="D52" s="5" t="s">
        <v>44</v>
      </c>
      <c r="E52" s="5">
        <v>68.23</v>
      </c>
      <c r="F52" s="5">
        <v>200</v>
      </c>
      <c r="G52" s="4" t="s">
        <v>255</v>
      </c>
      <c r="H52" s="4" t="s">
        <v>300</v>
      </c>
      <c r="I52" s="4" t="s">
        <v>280</v>
      </c>
      <c r="J52" s="4"/>
      <c r="K52" s="11">
        <f t="shared" si="0"/>
        <v>8.5287500000000005</v>
      </c>
      <c r="L52" s="1">
        <v>5219.2</v>
      </c>
      <c r="M52">
        <f t="shared" si="1"/>
        <v>130.47999999999999</v>
      </c>
      <c r="N52">
        <f t="shared" si="2"/>
        <v>15.298842151546239</v>
      </c>
      <c r="O52">
        <f t="shared" si="3"/>
        <v>15298.84215154624</v>
      </c>
    </row>
    <row r="53" spans="1:15" x14ac:dyDescent="0.25">
      <c r="A53" s="5" t="s">
        <v>43</v>
      </c>
      <c r="B53" s="5" t="s">
        <v>55</v>
      </c>
      <c r="C53" s="5" t="s">
        <v>76</v>
      </c>
      <c r="D53" s="5" t="s">
        <v>44</v>
      </c>
      <c r="E53" s="5">
        <v>34.409999999999997</v>
      </c>
      <c r="F53" s="5">
        <v>150</v>
      </c>
      <c r="G53" s="4" t="s">
        <v>256</v>
      </c>
      <c r="H53" s="4" t="s">
        <v>300</v>
      </c>
      <c r="I53" s="4" t="s">
        <v>280</v>
      </c>
      <c r="J53" s="4"/>
      <c r="K53" s="11">
        <f t="shared" si="0"/>
        <v>5.7349999999999994</v>
      </c>
      <c r="L53" s="1">
        <v>5234.6000000000004</v>
      </c>
      <c r="M53">
        <f t="shared" si="1"/>
        <v>130.86500000000001</v>
      </c>
      <c r="N53">
        <f t="shared" si="2"/>
        <v>22.818657367044466</v>
      </c>
      <c r="O53">
        <f t="shared" si="3"/>
        <v>22818.657367044467</v>
      </c>
    </row>
    <row r="54" spans="1:15" x14ac:dyDescent="0.25">
      <c r="A54" s="5" t="s">
        <v>43</v>
      </c>
      <c r="B54" s="5" t="s">
        <v>55</v>
      </c>
      <c r="C54" s="5" t="s">
        <v>77</v>
      </c>
      <c r="D54" s="5" t="s">
        <v>44</v>
      </c>
      <c r="E54" s="5">
        <v>52.25</v>
      </c>
      <c r="F54" s="5">
        <v>200</v>
      </c>
      <c r="G54" s="4" t="s">
        <v>257</v>
      </c>
      <c r="H54" s="4" t="s">
        <v>300</v>
      </c>
      <c r="I54" s="4" t="s">
        <v>280</v>
      </c>
      <c r="J54" s="4"/>
      <c r="K54" s="11">
        <f t="shared" si="0"/>
        <v>6.53125</v>
      </c>
      <c r="L54" s="1">
        <v>5710.8</v>
      </c>
      <c r="M54">
        <f t="shared" si="1"/>
        <v>142.77000000000001</v>
      </c>
      <c r="N54">
        <f t="shared" si="2"/>
        <v>21.85952153110048</v>
      </c>
      <c r="O54">
        <f t="shared" si="3"/>
        <v>21859.521531100479</v>
      </c>
    </row>
    <row r="55" spans="1:15" x14ac:dyDescent="0.25">
      <c r="A55" s="5" t="s">
        <v>43</v>
      </c>
      <c r="B55" s="5" t="s">
        <v>55</v>
      </c>
      <c r="C55" s="5" t="s">
        <v>78</v>
      </c>
      <c r="D55" s="5" t="s">
        <v>44</v>
      </c>
      <c r="E55" s="5">
        <v>64.78</v>
      </c>
      <c r="F55" s="5">
        <v>200</v>
      </c>
      <c r="G55" s="4" t="s">
        <v>258</v>
      </c>
      <c r="H55" s="4" t="s">
        <v>300</v>
      </c>
      <c r="I55" s="4" t="s">
        <v>280</v>
      </c>
      <c r="J55" s="4"/>
      <c r="K55" s="11">
        <f t="shared" si="0"/>
        <v>8.0975000000000001</v>
      </c>
      <c r="L55" s="1">
        <v>6009.6</v>
      </c>
      <c r="M55">
        <f t="shared" si="1"/>
        <v>150.24</v>
      </c>
      <c r="N55">
        <f t="shared" si="2"/>
        <v>18.553874652670579</v>
      </c>
      <c r="O55">
        <f t="shared" si="3"/>
        <v>18553.87465267058</v>
      </c>
    </row>
    <row r="56" spans="1:15" x14ac:dyDescent="0.25">
      <c r="A56" s="5" t="s">
        <v>43</v>
      </c>
      <c r="B56" s="5" t="s">
        <v>55</v>
      </c>
      <c r="C56" s="5" t="s">
        <v>79</v>
      </c>
      <c r="D56" s="5" t="s">
        <v>44</v>
      </c>
      <c r="E56" s="5">
        <v>64.739999999999995</v>
      </c>
      <c r="F56" s="5">
        <v>200</v>
      </c>
      <c r="G56" s="4" t="s">
        <v>259</v>
      </c>
      <c r="H56" s="4" t="s">
        <v>300</v>
      </c>
      <c r="I56" s="4" t="s">
        <v>280</v>
      </c>
      <c r="J56" s="4"/>
      <c r="K56" s="11">
        <f t="shared" si="0"/>
        <v>8.0924999999999994</v>
      </c>
      <c r="L56" s="1">
        <v>1436.3</v>
      </c>
      <c r="M56">
        <f t="shared" si="1"/>
        <v>35.907499999999999</v>
      </c>
      <c r="N56">
        <f t="shared" si="2"/>
        <v>4.4371331479765219</v>
      </c>
      <c r="O56">
        <f t="shared" si="3"/>
        <v>4437.1331479765222</v>
      </c>
    </row>
    <row r="57" spans="1:15" x14ac:dyDescent="0.25">
      <c r="A57" s="5" t="s">
        <v>43</v>
      </c>
      <c r="B57" s="5" t="s">
        <v>55</v>
      </c>
      <c r="C57" s="5" t="s">
        <v>80</v>
      </c>
      <c r="D57" s="5" t="s">
        <v>44</v>
      </c>
      <c r="E57" s="5">
        <v>44.22</v>
      </c>
      <c r="F57" s="5">
        <v>150</v>
      </c>
      <c r="G57" s="4" t="s">
        <v>260</v>
      </c>
      <c r="H57" s="4" t="s">
        <v>300</v>
      </c>
      <c r="I57" s="4" t="s">
        <v>280</v>
      </c>
      <c r="J57" s="4"/>
      <c r="K57" s="11">
        <f t="shared" si="0"/>
        <v>7.37</v>
      </c>
      <c r="L57" s="1">
        <v>1324.7</v>
      </c>
      <c r="M57">
        <f t="shared" si="1"/>
        <v>33.1175</v>
      </c>
      <c r="N57">
        <f t="shared" si="2"/>
        <v>4.4935549525101761</v>
      </c>
      <c r="O57">
        <f t="shared" si="3"/>
        <v>4493.554952510176</v>
      </c>
    </row>
    <row r="58" spans="1:15" x14ac:dyDescent="0.25">
      <c r="A58" s="5" t="s">
        <v>43</v>
      </c>
      <c r="B58" s="5" t="s">
        <v>55</v>
      </c>
      <c r="C58" s="5" t="s">
        <v>81</v>
      </c>
      <c r="D58" s="5" t="s">
        <v>44</v>
      </c>
      <c r="E58" s="5">
        <v>75.64</v>
      </c>
      <c r="F58" s="5">
        <v>200</v>
      </c>
      <c r="G58" s="4" t="s">
        <v>261</v>
      </c>
      <c r="H58" s="4" t="s">
        <v>300</v>
      </c>
      <c r="I58" s="4" t="s">
        <v>280</v>
      </c>
      <c r="J58" s="4"/>
      <c r="K58" s="11">
        <f t="shared" si="0"/>
        <v>9.4550000000000001</v>
      </c>
      <c r="M58">
        <f t="shared" si="1"/>
        <v>0</v>
      </c>
      <c r="N58">
        <f t="shared" si="2"/>
        <v>0</v>
      </c>
      <c r="O58">
        <f t="shared" si="3"/>
        <v>0</v>
      </c>
    </row>
    <row r="59" spans="1:15" x14ac:dyDescent="0.25">
      <c r="A59" s="5" t="s">
        <v>42</v>
      </c>
      <c r="B59" s="5" t="s">
        <v>55</v>
      </c>
      <c r="C59" s="5" t="s">
        <v>132</v>
      </c>
      <c r="D59" s="5" t="s">
        <v>148</v>
      </c>
      <c r="E59" s="5">
        <v>1218.2</v>
      </c>
      <c r="F59" s="5">
        <v>3600</v>
      </c>
      <c r="G59" s="4" t="s">
        <v>290</v>
      </c>
      <c r="H59" s="4" t="s">
        <v>300</v>
      </c>
      <c r="I59" s="4" t="s">
        <v>280</v>
      </c>
      <c r="J59" s="4"/>
      <c r="K59" s="11">
        <f t="shared" si="0"/>
        <v>8.4597222222222221</v>
      </c>
      <c r="L59" s="1">
        <v>1601.3</v>
      </c>
      <c r="M59">
        <f t="shared" si="1"/>
        <v>40.032499999999999</v>
      </c>
      <c r="N59">
        <f t="shared" si="2"/>
        <v>4.7321293712034151</v>
      </c>
      <c r="O59">
        <f t="shared" si="3"/>
        <v>4732.1293712034148</v>
      </c>
    </row>
    <row r="60" spans="1:15" x14ac:dyDescent="0.25">
      <c r="A60" s="5" t="s">
        <v>42</v>
      </c>
      <c r="B60" s="5" t="s">
        <v>55</v>
      </c>
      <c r="C60" s="5" t="s">
        <v>133</v>
      </c>
      <c r="D60" s="5" t="s">
        <v>148</v>
      </c>
      <c r="E60" s="5">
        <v>1116.4000000000001</v>
      </c>
      <c r="F60" s="5">
        <v>3300</v>
      </c>
      <c r="G60" s="4" t="s">
        <v>291</v>
      </c>
      <c r="H60" s="4" t="s">
        <v>300</v>
      </c>
      <c r="I60" s="4" t="s">
        <v>280</v>
      </c>
      <c r="J60" s="4"/>
      <c r="K60" s="11">
        <f t="shared" si="0"/>
        <v>8.4575757575757589</v>
      </c>
      <c r="L60" s="1">
        <v>1814.1</v>
      </c>
      <c r="M60">
        <f t="shared" si="1"/>
        <v>45.352499999999992</v>
      </c>
      <c r="N60">
        <f t="shared" si="2"/>
        <v>5.3623522035112847</v>
      </c>
      <c r="O60">
        <f t="shared" si="3"/>
        <v>5362.3522035112846</v>
      </c>
    </row>
    <row r="61" spans="1:15" x14ac:dyDescent="0.25">
      <c r="A61" s="5" t="s">
        <v>42</v>
      </c>
      <c r="B61" s="5" t="s">
        <v>55</v>
      </c>
      <c r="C61" s="5" t="s">
        <v>134</v>
      </c>
      <c r="D61" s="5" t="s">
        <v>148</v>
      </c>
      <c r="E61" s="5">
        <v>1024.5</v>
      </c>
      <c r="F61" s="5">
        <v>3000</v>
      </c>
      <c r="G61" s="4" t="s">
        <v>292</v>
      </c>
      <c r="H61" s="4" t="s">
        <v>300</v>
      </c>
      <c r="I61" s="4" t="s">
        <v>280</v>
      </c>
      <c r="J61" s="4"/>
      <c r="K61" s="11">
        <f t="shared" si="0"/>
        <v>8.5375000000000014</v>
      </c>
      <c r="L61" s="1">
        <v>1124.0999999999999</v>
      </c>
      <c r="M61">
        <f t="shared" si="1"/>
        <v>28.102499999999996</v>
      </c>
      <c r="N61">
        <f t="shared" si="2"/>
        <v>3.2916544655929711</v>
      </c>
      <c r="O61">
        <f t="shared" si="3"/>
        <v>3291.6544655929711</v>
      </c>
    </row>
    <row r="62" spans="1:15" x14ac:dyDescent="0.25">
      <c r="A62" s="5" t="s">
        <v>42</v>
      </c>
      <c r="B62" s="5" t="s">
        <v>55</v>
      </c>
      <c r="C62" s="5" t="s">
        <v>135</v>
      </c>
      <c r="D62" s="5" t="s">
        <v>148</v>
      </c>
      <c r="E62" s="5">
        <v>1165.5</v>
      </c>
      <c r="F62" s="5">
        <v>3600</v>
      </c>
      <c r="G62" s="4" t="s">
        <v>293</v>
      </c>
      <c r="H62" s="4" t="s">
        <v>300</v>
      </c>
      <c r="I62" s="4" t="s">
        <v>280</v>
      </c>
      <c r="J62" s="4"/>
      <c r="K62" s="11">
        <f t="shared" si="0"/>
        <v>8.09375</v>
      </c>
      <c r="L62" s="1">
        <v>1349.4</v>
      </c>
      <c r="M62">
        <f t="shared" si="1"/>
        <v>33.735000000000007</v>
      </c>
      <c r="N62">
        <f t="shared" si="2"/>
        <v>4.1680308880308887</v>
      </c>
      <c r="O62">
        <f t="shared" si="3"/>
        <v>4168.0308880308885</v>
      </c>
    </row>
    <row r="63" spans="1:15" x14ac:dyDescent="0.25">
      <c r="A63" s="5" t="s">
        <v>42</v>
      </c>
      <c r="B63" s="5" t="s">
        <v>55</v>
      </c>
      <c r="C63" s="5" t="s">
        <v>136</v>
      </c>
      <c r="D63" s="5" t="s">
        <v>148</v>
      </c>
      <c r="E63" s="5">
        <v>1152.7</v>
      </c>
      <c r="F63" s="5">
        <v>3600</v>
      </c>
      <c r="G63" s="4" t="s">
        <v>294</v>
      </c>
      <c r="H63" s="4" t="s">
        <v>300</v>
      </c>
      <c r="I63" s="4" t="s">
        <v>280</v>
      </c>
      <c r="J63" s="4"/>
      <c r="K63" s="11">
        <f t="shared" si="0"/>
        <v>8.0048611111111114</v>
      </c>
      <c r="L63" s="1">
        <v>434</v>
      </c>
      <c r="M63">
        <f t="shared" si="1"/>
        <v>10.85</v>
      </c>
      <c r="N63">
        <f t="shared" si="2"/>
        <v>1.3554263902142794</v>
      </c>
      <c r="O63">
        <f t="shared" si="3"/>
        <v>1355.4263902142793</v>
      </c>
    </row>
    <row r="64" spans="1:15" x14ac:dyDescent="0.25">
      <c r="A64" s="5" t="s">
        <v>42</v>
      </c>
      <c r="B64" s="5" t="s">
        <v>55</v>
      </c>
      <c r="C64" s="5" t="s">
        <v>137</v>
      </c>
      <c r="D64" s="5" t="s">
        <v>148</v>
      </c>
      <c r="E64" s="5">
        <v>854.04</v>
      </c>
      <c r="F64" s="5">
        <v>2700</v>
      </c>
      <c r="G64" s="4" t="s">
        <v>295</v>
      </c>
      <c r="H64" s="4" t="s">
        <v>300</v>
      </c>
      <c r="I64" s="4" t="s">
        <v>280</v>
      </c>
      <c r="J64" s="4"/>
      <c r="K64" s="11">
        <f t="shared" si="0"/>
        <v>7.9077777777777776</v>
      </c>
      <c r="L64" s="1">
        <v>772.4</v>
      </c>
      <c r="M64">
        <f t="shared" si="1"/>
        <v>19.309999999999999</v>
      </c>
      <c r="N64">
        <f t="shared" si="2"/>
        <v>2.4418996768301251</v>
      </c>
      <c r="O64">
        <f t="shared" si="3"/>
        <v>2441.8996768301249</v>
      </c>
    </row>
    <row r="65" spans="1:15" x14ac:dyDescent="0.25">
      <c r="A65" s="5" t="s">
        <v>42</v>
      </c>
      <c r="B65" s="5" t="s">
        <v>55</v>
      </c>
      <c r="C65" s="5" t="s">
        <v>138</v>
      </c>
      <c r="D65" s="5" t="s">
        <v>148</v>
      </c>
      <c r="E65" s="5">
        <v>1165.94</v>
      </c>
      <c r="F65" s="5">
        <v>3600</v>
      </c>
      <c r="G65" s="4" t="s">
        <v>296</v>
      </c>
      <c r="H65" s="4" t="s">
        <v>300</v>
      </c>
      <c r="I65" s="4" t="s">
        <v>280</v>
      </c>
      <c r="J65" s="4"/>
      <c r="K65" s="11">
        <f t="shared" si="0"/>
        <v>8.0968055555555551</v>
      </c>
      <c r="L65" s="1">
        <v>766.4</v>
      </c>
      <c r="M65">
        <f t="shared" si="1"/>
        <v>19.16</v>
      </c>
      <c r="N65">
        <f t="shared" si="2"/>
        <v>2.3663653361236427</v>
      </c>
      <c r="O65">
        <f t="shared" si="3"/>
        <v>2366.3653361236429</v>
      </c>
    </row>
    <row r="66" spans="1:15" x14ac:dyDescent="0.25">
      <c r="A66" s="5" t="s">
        <v>43</v>
      </c>
      <c r="B66" s="5" t="s">
        <v>55</v>
      </c>
      <c r="C66" s="5" t="s">
        <v>139</v>
      </c>
      <c r="D66" s="5" t="s">
        <v>148</v>
      </c>
      <c r="E66" s="5">
        <v>1340.78</v>
      </c>
      <c r="F66" s="5">
        <v>3900</v>
      </c>
      <c r="G66" s="4" t="s">
        <v>282</v>
      </c>
      <c r="H66" s="4" t="s">
        <v>300</v>
      </c>
      <c r="I66" s="4" t="s">
        <v>280</v>
      </c>
      <c r="J66" s="4"/>
      <c r="K66" s="11">
        <f t="shared" si="0"/>
        <v>8.5947435897435884</v>
      </c>
      <c r="L66" s="1">
        <v>2323.6</v>
      </c>
      <c r="M66">
        <f t="shared" si="1"/>
        <v>58.089999999999996</v>
      </c>
      <c r="N66">
        <f t="shared" si="2"/>
        <v>6.7587822014051531</v>
      </c>
      <c r="O66">
        <f t="shared" si="3"/>
        <v>6758.7822014051535</v>
      </c>
    </row>
    <row r="67" spans="1:15" x14ac:dyDescent="0.25">
      <c r="A67" s="5" t="s">
        <v>43</v>
      </c>
      <c r="B67" s="5" t="s">
        <v>55</v>
      </c>
      <c r="C67" s="5" t="s">
        <v>140</v>
      </c>
      <c r="D67" s="5" t="s">
        <v>148</v>
      </c>
      <c r="E67" s="5">
        <v>1127.9000000000001</v>
      </c>
      <c r="F67" s="5">
        <v>3300</v>
      </c>
      <c r="G67" s="4" t="s">
        <v>283</v>
      </c>
      <c r="H67" s="4" t="s">
        <v>300</v>
      </c>
      <c r="I67" s="4" t="s">
        <v>280</v>
      </c>
      <c r="J67" s="4"/>
      <c r="K67" s="11">
        <f t="shared" ref="K67:K73" si="4">(E67/F67)*25</f>
        <v>8.5446969696969699</v>
      </c>
      <c r="L67" s="1">
        <v>2913.9</v>
      </c>
      <c r="M67">
        <f t="shared" ref="M67:M73" si="5">(L67/1000)*25</f>
        <v>72.847499999999997</v>
      </c>
      <c r="N67">
        <f t="shared" ref="N67:N73" si="6">M67/K67</f>
        <v>8.525463250288146</v>
      </c>
      <c r="O67">
        <f t="shared" ref="O67:O73" si="7">N67*1000</f>
        <v>8525.4632502881468</v>
      </c>
    </row>
    <row r="68" spans="1:15" x14ac:dyDescent="0.25">
      <c r="A68" s="5" t="s">
        <v>43</v>
      </c>
      <c r="B68" s="5" t="s">
        <v>55</v>
      </c>
      <c r="C68" s="5" t="s">
        <v>141</v>
      </c>
      <c r="D68" s="5" t="s">
        <v>148</v>
      </c>
      <c r="E68" s="5">
        <v>1062.4000000000001</v>
      </c>
      <c r="F68" s="5">
        <v>3300</v>
      </c>
      <c r="G68" s="4" t="s">
        <v>284</v>
      </c>
      <c r="H68" s="4" t="s">
        <v>300</v>
      </c>
      <c r="I68" s="4" t="s">
        <v>280</v>
      </c>
      <c r="J68" s="4"/>
      <c r="K68" s="11">
        <f t="shared" si="4"/>
        <v>8.0484848484848488</v>
      </c>
      <c r="L68" s="1">
        <v>2615.6</v>
      </c>
      <c r="M68">
        <f t="shared" si="5"/>
        <v>65.389999999999986</v>
      </c>
      <c r="N68">
        <f t="shared" si="6"/>
        <v>8.1245105421686734</v>
      </c>
      <c r="O68">
        <f t="shared" si="7"/>
        <v>8124.5105421686731</v>
      </c>
    </row>
    <row r="69" spans="1:15" x14ac:dyDescent="0.25">
      <c r="A69" s="5" t="s">
        <v>43</v>
      </c>
      <c r="B69" s="5" t="s">
        <v>55</v>
      </c>
      <c r="C69" s="5" t="s">
        <v>142</v>
      </c>
      <c r="D69" s="5" t="s">
        <v>148</v>
      </c>
      <c r="E69" s="5">
        <v>1187.5</v>
      </c>
      <c r="F69" s="5">
        <v>3600</v>
      </c>
      <c r="G69" s="4" t="s">
        <v>285</v>
      </c>
      <c r="H69" s="4" t="s">
        <v>300</v>
      </c>
      <c r="I69" s="4" t="s">
        <v>280</v>
      </c>
      <c r="J69" s="4"/>
      <c r="K69" s="11">
        <f t="shared" si="4"/>
        <v>8.2465277777777768</v>
      </c>
      <c r="L69" s="1">
        <v>2817.8</v>
      </c>
      <c r="M69">
        <f t="shared" si="5"/>
        <v>70.445000000000007</v>
      </c>
      <c r="N69">
        <f t="shared" si="6"/>
        <v>8.5423831578947382</v>
      </c>
      <c r="O69">
        <f t="shared" si="7"/>
        <v>8542.3831578947375</v>
      </c>
    </row>
    <row r="70" spans="1:15" x14ac:dyDescent="0.25">
      <c r="A70" s="5" t="s">
        <v>43</v>
      </c>
      <c r="B70" s="5" t="s">
        <v>55</v>
      </c>
      <c r="C70" s="5" t="s">
        <v>143</v>
      </c>
      <c r="D70" s="5" t="s">
        <v>148</v>
      </c>
      <c r="E70" s="5">
        <v>1066.8</v>
      </c>
      <c r="F70" s="5">
        <v>3300</v>
      </c>
      <c r="G70" s="4" t="s">
        <v>286</v>
      </c>
      <c r="H70" s="4" t="s">
        <v>300</v>
      </c>
      <c r="I70" s="4" t="s">
        <v>280</v>
      </c>
      <c r="J70" s="4"/>
      <c r="K70" s="11">
        <f t="shared" si="4"/>
        <v>8.081818181818182</v>
      </c>
      <c r="L70" s="1">
        <v>3638.9</v>
      </c>
      <c r="M70">
        <f t="shared" si="5"/>
        <v>90.972499999999997</v>
      </c>
      <c r="N70">
        <f t="shared" si="6"/>
        <v>11.256439820022496</v>
      </c>
      <c r="O70">
        <f t="shared" si="7"/>
        <v>11256.439820022497</v>
      </c>
    </row>
    <row r="71" spans="1:15" x14ac:dyDescent="0.25">
      <c r="A71" s="5" t="s">
        <v>43</v>
      </c>
      <c r="B71" s="5" t="s">
        <v>55</v>
      </c>
      <c r="C71" s="5" t="s">
        <v>144</v>
      </c>
      <c r="D71" s="5" t="s">
        <v>148</v>
      </c>
      <c r="E71" s="5">
        <v>955.6</v>
      </c>
      <c r="F71" s="5">
        <v>3000</v>
      </c>
      <c r="G71" s="4" t="s">
        <v>287</v>
      </c>
      <c r="H71" s="4" t="s">
        <v>300</v>
      </c>
      <c r="I71" s="4" t="s">
        <v>280</v>
      </c>
      <c r="J71" s="4"/>
      <c r="K71" s="11">
        <f t="shared" si="4"/>
        <v>7.9633333333333329</v>
      </c>
      <c r="L71" s="1">
        <v>1199.8</v>
      </c>
      <c r="M71">
        <f t="shared" si="5"/>
        <v>29.995000000000001</v>
      </c>
      <c r="N71">
        <f t="shared" si="6"/>
        <v>3.7666387609878615</v>
      </c>
      <c r="O71">
        <f t="shared" si="7"/>
        <v>3766.6387609878616</v>
      </c>
    </row>
    <row r="72" spans="1:15" x14ac:dyDescent="0.25">
      <c r="A72" s="5" t="s">
        <v>43</v>
      </c>
      <c r="B72" s="5" t="s">
        <v>55</v>
      </c>
      <c r="C72" s="5" t="s">
        <v>145</v>
      </c>
      <c r="D72" s="5" t="s">
        <v>148</v>
      </c>
      <c r="E72" s="5">
        <v>1057.06</v>
      </c>
      <c r="F72" s="5">
        <v>3000</v>
      </c>
      <c r="G72" s="4" t="s">
        <v>288</v>
      </c>
      <c r="H72" s="4" t="s">
        <v>300</v>
      </c>
      <c r="I72" s="4" t="s">
        <v>280</v>
      </c>
      <c r="J72" s="4"/>
      <c r="K72" s="11">
        <f t="shared" si="4"/>
        <v>8.8088333333333324</v>
      </c>
      <c r="L72" s="1">
        <v>1382.5</v>
      </c>
      <c r="M72">
        <f t="shared" si="5"/>
        <v>34.5625</v>
      </c>
      <c r="N72">
        <f t="shared" si="6"/>
        <v>3.9236183376534921</v>
      </c>
      <c r="O72">
        <f t="shared" si="7"/>
        <v>3923.6183376534923</v>
      </c>
    </row>
    <row r="73" spans="1:15" x14ac:dyDescent="0.25">
      <c r="A73" s="5" t="s">
        <v>43</v>
      </c>
      <c r="B73" s="5" t="s">
        <v>55</v>
      </c>
      <c r="C73" s="5" t="s">
        <v>146</v>
      </c>
      <c r="D73" s="5" t="s">
        <v>148</v>
      </c>
      <c r="E73" s="5">
        <v>1185.8399999999999</v>
      </c>
      <c r="F73" s="5">
        <v>3600</v>
      </c>
      <c r="G73" s="4" t="s">
        <v>289</v>
      </c>
      <c r="H73" s="4" t="s">
        <v>300</v>
      </c>
      <c r="I73" s="4" t="s">
        <v>280</v>
      </c>
      <c r="J73" s="4"/>
      <c r="K73" s="11">
        <f t="shared" si="4"/>
        <v>8.2349999999999994</v>
      </c>
      <c r="L73" s="1">
        <v>1383.5</v>
      </c>
      <c r="M73">
        <f t="shared" si="5"/>
        <v>34.587499999999999</v>
      </c>
      <c r="N73">
        <f t="shared" si="6"/>
        <v>4.2000607164541588</v>
      </c>
      <c r="O73">
        <f t="shared" si="7"/>
        <v>4200.0607164541589</v>
      </c>
    </row>
    <row r="74" spans="1:15" x14ac:dyDescent="0.25">
      <c r="A74" s="5" t="s">
        <v>40</v>
      </c>
      <c r="B74" s="5" t="s">
        <v>38</v>
      </c>
      <c r="C74" s="5" t="s">
        <v>12</v>
      </c>
      <c r="D74" s="5" t="s">
        <v>369</v>
      </c>
      <c r="E74" s="5">
        <v>91.9</v>
      </c>
      <c r="F74" s="5">
        <v>300</v>
      </c>
      <c r="G74" s="4" t="s">
        <v>234</v>
      </c>
      <c r="H74" s="5" t="s">
        <v>301</v>
      </c>
      <c r="I74" s="4" t="s">
        <v>280</v>
      </c>
      <c r="K74">
        <f>(E74/F74)*25</f>
        <v>7.6583333333333332</v>
      </c>
      <c r="L74" s="1">
        <v>280.3</v>
      </c>
      <c r="M74" s="1">
        <f>(L74/1000)*25</f>
        <v>7.0075000000000003</v>
      </c>
      <c r="N74" s="1">
        <f>M74/K74</f>
        <v>0.91501632208922745</v>
      </c>
      <c r="O74" s="1">
        <f>N74*1000</f>
        <v>915.0163220892274</v>
      </c>
    </row>
    <row r="75" spans="1:15" x14ac:dyDescent="0.25">
      <c r="A75" s="5" t="s">
        <v>40</v>
      </c>
      <c r="B75" s="5" t="s">
        <v>38</v>
      </c>
      <c r="C75" s="5" t="s">
        <v>13</v>
      </c>
      <c r="D75" s="5" t="s">
        <v>369</v>
      </c>
      <c r="E75" s="5">
        <v>110.54</v>
      </c>
      <c r="F75" s="5">
        <v>300</v>
      </c>
      <c r="G75" s="4" t="s">
        <v>236</v>
      </c>
      <c r="H75" s="5" t="s">
        <v>301</v>
      </c>
      <c r="I75" s="4" t="s">
        <v>280</v>
      </c>
      <c r="K75">
        <f t="shared" ref="K75:K138" si="8">(E75/F75)*25</f>
        <v>9.211666666666666</v>
      </c>
      <c r="L75" s="1">
        <v>341.3</v>
      </c>
      <c r="M75" s="1">
        <f t="shared" ref="M75:M130" si="9">(L75/1000)*25</f>
        <v>8.5325000000000006</v>
      </c>
      <c r="N75" s="1">
        <f t="shared" ref="N75:N130" si="10">M75/K75</f>
        <v>0.92627103311018655</v>
      </c>
      <c r="O75" s="1">
        <f t="shared" ref="O75:O130" si="11">N75*1000</f>
        <v>926.27103311018652</v>
      </c>
    </row>
    <row r="76" spans="1:15" x14ac:dyDescent="0.25">
      <c r="A76" s="5" t="s">
        <v>40</v>
      </c>
      <c r="B76" s="5" t="s">
        <v>38</v>
      </c>
      <c r="C76" s="5" t="s">
        <v>14</v>
      </c>
      <c r="D76" s="5" t="s">
        <v>369</v>
      </c>
      <c r="E76" s="5">
        <v>67.89</v>
      </c>
      <c r="F76" s="5">
        <v>200</v>
      </c>
      <c r="G76" s="4" t="s">
        <v>237</v>
      </c>
      <c r="H76" s="5" t="s">
        <v>301</v>
      </c>
      <c r="I76" s="4" t="s">
        <v>280</v>
      </c>
      <c r="K76">
        <f t="shared" si="8"/>
        <v>8.4862500000000001</v>
      </c>
      <c r="L76" s="1">
        <v>233</v>
      </c>
      <c r="M76" s="1">
        <f t="shared" si="9"/>
        <v>5.8250000000000002</v>
      </c>
      <c r="N76" s="1">
        <f t="shared" si="10"/>
        <v>0.68640447783178671</v>
      </c>
      <c r="O76" s="1">
        <f t="shared" si="11"/>
        <v>686.40447783178672</v>
      </c>
    </row>
    <row r="77" spans="1:15" x14ac:dyDescent="0.25">
      <c r="A77" s="5" t="s">
        <v>40</v>
      </c>
      <c r="B77" s="5" t="s">
        <v>38</v>
      </c>
      <c r="C77" s="5" t="s">
        <v>15</v>
      </c>
      <c r="D77" s="5" t="s">
        <v>369</v>
      </c>
      <c r="E77" s="5">
        <v>106.91</v>
      </c>
      <c r="F77" s="5">
        <v>300</v>
      </c>
      <c r="G77" s="4" t="s">
        <v>238</v>
      </c>
      <c r="H77" s="5" t="s">
        <v>301</v>
      </c>
      <c r="I77" s="4" t="s">
        <v>280</v>
      </c>
      <c r="K77">
        <f t="shared" si="8"/>
        <v>8.9091666666666658</v>
      </c>
      <c r="L77" s="1">
        <v>283.39999999999998</v>
      </c>
      <c r="M77" s="1">
        <f t="shared" si="9"/>
        <v>7.085</v>
      </c>
      <c r="N77" s="1">
        <f t="shared" si="10"/>
        <v>0.79524833972500242</v>
      </c>
      <c r="O77" s="1">
        <f t="shared" si="11"/>
        <v>795.24833972500244</v>
      </c>
    </row>
    <row r="78" spans="1:15" x14ac:dyDescent="0.25">
      <c r="A78" s="5" t="s">
        <v>40</v>
      </c>
      <c r="B78" s="5" t="s">
        <v>38</v>
      </c>
      <c r="C78" s="5" t="s">
        <v>16</v>
      </c>
      <c r="D78" s="5" t="s">
        <v>369</v>
      </c>
      <c r="E78" s="5">
        <v>96.02</v>
      </c>
      <c r="F78" s="5">
        <v>300</v>
      </c>
      <c r="G78" s="4" t="s">
        <v>235</v>
      </c>
      <c r="H78" s="5" t="s">
        <v>301</v>
      </c>
      <c r="I78" s="4" t="s">
        <v>280</v>
      </c>
      <c r="K78">
        <f t="shared" si="8"/>
        <v>8.0016666666666669</v>
      </c>
      <c r="L78" s="1">
        <v>238.3</v>
      </c>
      <c r="M78" s="1">
        <f t="shared" si="9"/>
        <v>5.9575000000000005</v>
      </c>
      <c r="N78" s="1">
        <f t="shared" si="10"/>
        <v>0.74453238908560715</v>
      </c>
      <c r="O78" s="1">
        <f t="shared" si="11"/>
        <v>744.53238908560718</v>
      </c>
    </row>
    <row r="79" spans="1:15" x14ac:dyDescent="0.25">
      <c r="A79" s="5" t="s">
        <v>40</v>
      </c>
      <c r="B79" s="5" t="s">
        <v>38</v>
      </c>
      <c r="C79" s="5" t="s">
        <v>17</v>
      </c>
      <c r="D79" s="5" t="s">
        <v>369</v>
      </c>
      <c r="E79" s="5">
        <v>101.81</v>
      </c>
      <c r="F79" s="5">
        <v>300</v>
      </c>
      <c r="G79" s="4" t="s">
        <v>239</v>
      </c>
      <c r="H79" s="5" t="s">
        <v>301</v>
      </c>
      <c r="I79" s="4" t="s">
        <v>280</v>
      </c>
      <c r="K79">
        <f t="shared" si="8"/>
        <v>8.4841666666666669</v>
      </c>
      <c r="L79" s="1">
        <v>241.2</v>
      </c>
      <c r="M79" s="1">
        <f t="shared" si="9"/>
        <v>6.03</v>
      </c>
      <c r="N79" s="1">
        <f t="shared" si="10"/>
        <v>0.71073568411747379</v>
      </c>
      <c r="O79" s="1">
        <f t="shared" si="11"/>
        <v>710.73568411747374</v>
      </c>
    </row>
    <row r="80" spans="1:15" x14ac:dyDescent="0.25">
      <c r="A80" s="5" t="s">
        <v>41</v>
      </c>
      <c r="B80" s="5" t="s">
        <v>38</v>
      </c>
      <c r="C80" s="5" t="s">
        <v>18</v>
      </c>
      <c r="D80" s="5" t="s">
        <v>369</v>
      </c>
      <c r="E80" s="5">
        <v>80.02</v>
      </c>
      <c r="F80" s="5">
        <v>200</v>
      </c>
      <c r="G80" s="4" t="s">
        <v>240</v>
      </c>
      <c r="H80" s="5" t="s">
        <v>301</v>
      </c>
      <c r="I80" s="4" t="s">
        <v>280</v>
      </c>
      <c r="K80">
        <f t="shared" si="8"/>
        <v>10.0025</v>
      </c>
      <c r="L80" s="1">
        <v>948.4</v>
      </c>
      <c r="M80" s="1">
        <f t="shared" si="9"/>
        <v>23.71</v>
      </c>
      <c r="N80" s="1">
        <f t="shared" si="10"/>
        <v>2.3704073981504625</v>
      </c>
      <c r="O80" s="1">
        <f t="shared" si="11"/>
        <v>2370.4073981504625</v>
      </c>
    </row>
    <row r="81" spans="1:15" x14ac:dyDescent="0.25">
      <c r="A81" s="5" t="s">
        <v>41</v>
      </c>
      <c r="B81" s="5" t="s">
        <v>38</v>
      </c>
      <c r="C81" s="5" t="s">
        <v>19</v>
      </c>
      <c r="D81" s="5" t="s">
        <v>369</v>
      </c>
      <c r="E81" s="5">
        <v>138.54</v>
      </c>
      <c r="F81" s="5">
        <v>400</v>
      </c>
      <c r="G81" s="4" t="s">
        <v>241</v>
      </c>
      <c r="H81" s="5" t="s">
        <v>301</v>
      </c>
      <c r="I81" s="4" t="s">
        <v>280</v>
      </c>
      <c r="K81">
        <f t="shared" si="8"/>
        <v>8.6587499999999995</v>
      </c>
      <c r="L81" s="1">
        <v>744</v>
      </c>
      <c r="M81" s="1">
        <f t="shared" si="9"/>
        <v>18.600000000000001</v>
      </c>
      <c r="N81" s="1">
        <f t="shared" si="10"/>
        <v>2.1481160675617152</v>
      </c>
      <c r="O81" s="1">
        <f t="shared" si="11"/>
        <v>2148.1160675617152</v>
      </c>
    </row>
    <row r="82" spans="1:15" x14ac:dyDescent="0.25">
      <c r="A82" s="5" t="s">
        <v>41</v>
      </c>
      <c r="B82" s="5" t="s">
        <v>38</v>
      </c>
      <c r="C82" s="5" t="s">
        <v>20</v>
      </c>
      <c r="D82" s="5" t="s">
        <v>369</v>
      </c>
      <c r="E82" s="5">
        <v>105.27</v>
      </c>
      <c r="F82" s="5">
        <v>300</v>
      </c>
      <c r="G82" s="4" t="s">
        <v>242</v>
      </c>
      <c r="H82" s="5" t="s">
        <v>301</v>
      </c>
      <c r="I82" s="4" t="s">
        <v>280</v>
      </c>
      <c r="K82">
        <f t="shared" si="8"/>
        <v>8.7724999999999991</v>
      </c>
      <c r="L82" s="1">
        <v>807.5</v>
      </c>
      <c r="M82" s="1">
        <f t="shared" si="9"/>
        <v>20.1875</v>
      </c>
      <c r="N82" s="1">
        <f t="shared" si="10"/>
        <v>2.3012254203476776</v>
      </c>
      <c r="O82" s="1">
        <f t="shared" si="11"/>
        <v>2301.2254203476778</v>
      </c>
    </row>
    <row r="83" spans="1:15" x14ac:dyDescent="0.25">
      <c r="A83" s="5" t="s">
        <v>41</v>
      </c>
      <c r="B83" s="5" t="s">
        <v>38</v>
      </c>
      <c r="C83" s="5" t="s">
        <v>21</v>
      </c>
      <c r="D83" s="5" t="s">
        <v>369</v>
      </c>
      <c r="E83" s="5">
        <v>101.98</v>
      </c>
      <c r="F83" s="5">
        <v>300</v>
      </c>
      <c r="G83" s="4" t="s">
        <v>243</v>
      </c>
      <c r="H83" s="5" t="s">
        <v>301</v>
      </c>
      <c r="I83" s="4" t="s">
        <v>280</v>
      </c>
      <c r="K83">
        <f t="shared" si="8"/>
        <v>8.4983333333333348</v>
      </c>
      <c r="L83" s="1">
        <v>781.1</v>
      </c>
      <c r="M83" s="1">
        <f t="shared" si="9"/>
        <v>19.5275</v>
      </c>
      <c r="N83" s="1">
        <f t="shared" si="10"/>
        <v>2.2978034908805642</v>
      </c>
      <c r="O83" s="1">
        <f t="shared" si="11"/>
        <v>2297.8034908805644</v>
      </c>
    </row>
    <row r="84" spans="1:15" x14ac:dyDescent="0.25">
      <c r="A84" s="5" t="s">
        <v>41</v>
      </c>
      <c r="B84" s="5" t="s">
        <v>38</v>
      </c>
      <c r="C84" s="5" t="s">
        <v>22</v>
      </c>
      <c r="D84" s="5" t="s">
        <v>369</v>
      </c>
      <c r="E84" s="5">
        <v>79.92</v>
      </c>
      <c r="F84" s="5">
        <v>200</v>
      </c>
      <c r="G84" s="4" t="s">
        <v>244</v>
      </c>
      <c r="H84" s="5" t="s">
        <v>301</v>
      </c>
      <c r="I84" s="4" t="s">
        <v>280</v>
      </c>
      <c r="K84">
        <f t="shared" si="8"/>
        <v>9.99</v>
      </c>
      <c r="L84" s="1">
        <v>1130.5</v>
      </c>
      <c r="M84" s="1">
        <f t="shared" si="9"/>
        <v>28.262500000000003</v>
      </c>
      <c r="N84" s="1">
        <f t="shared" si="10"/>
        <v>2.8290790790790794</v>
      </c>
      <c r="O84" s="1">
        <f t="shared" si="11"/>
        <v>2829.0790790790793</v>
      </c>
    </row>
    <row r="85" spans="1:15" x14ac:dyDescent="0.25">
      <c r="A85" s="5" t="s">
        <v>41</v>
      </c>
      <c r="B85" s="5" t="s">
        <v>38</v>
      </c>
      <c r="C85" s="5" t="s">
        <v>23</v>
      </c>
      <c r="D85" s="5" t="s">
        <v>369</v>
      </c>
      <c r="E85" s="5">
        <v>96.64</v>
      </c>
      <c r="F85" s="5">
        <v>300</v>
      </c>
      <c r="G85" s="4" t="s">
        <v>245</v>
      </c>
      <c r="H85" s="5" t="s">
        <v>301</v>
      </c>
      <c r="I85" s="4" t="s">
        <v>280</v>
      </c>
      <c r="K85">
        <f t="shared" si="8"/>
        <v>8.0533333333333328</v>
      </c>
      <c r="L85" s="1">
        <v>667.6</v>
      </c>
      <c r="M85" s="1">
        <f t="shared" si="9"/>
        <v>16.689999999999998</v>
      </c>
      <c r="N85" s="1">
        <f t="shared" si="10"/>
        <v>2.0724337748344368</v>
      </c>
      <c r="O85" s="1">
        <f t="shared" si="11"/>
        <v>2072.4337748344369</v>
      </c>
    </row>
    <row r="86" spans="1:15" x14ac:dyDescent="0.25">
      <c r="A86" s="5" t="s">
        <v>40</v>
      </c>
      <c r="B86" s="5" t="s">
        <v>55</v>
      </c>
      <c r="C86" s="5" t="s">
        <v>90</v>
      </c>
      <c r="D86" s="5" t="s">
        <v>147</v>
      </c>
      <c r="E86" s="5">
        <v>1094.3</v>
      </c>
      <c r="F86" s="5">
        <v>3300</v>
      </c>
      <c r="G86" s="4" t="s">
        <v>263</v>
      </c>
      <c r="H86" s="5" t="s">
        <v>301</v>
      </c>
      <c r="I86" s="4" t="s">
        <v>280</v>
      </c>
      <c r="K86">
        <f t="shared" si="8"/>
        <v>8.2901515151515142</v>
      </c>
      <c r="L86" s="1">
        <v>1978.5</v>
      </c>
      <c r="M86" s="1">
        <f t="shared" si="9"/>
        <v>49.462499999999999</v>
      </c>
      <c r="N86" s="1">
        <f t="shared" si="10"/>
        <v>5.9664168875079966</v>
      </c>
      <c r="O86" s="1">
        <f t="shared" si="11"/>
        <v>5966.4168875079968</v>
      </c>
    </row>
    <row r="87" spans="1:15" x14ac:dyDescent="0.25">
      <c r="A87" s="5" t="s">
        <v>40</v>
      </c>
      <c r="B87" s="5" t="s">
        <v>55</v>
      </c>
      <c r="C87" s="5" t="s">
        <v>91</v>
      </c>
      <c r="D87" s="5" t="s">
        <v>147</v>
      </c>
      <c r="E87" s="5">
        <v>981.2</v>
      </c>
      <c r="F87" s="5">
        <v>3000</v>
      </c>
      <c r="G87" s="4" t="s">
        <v>264</v>
      </c>
      <c r="H87" s="5" t="s">
        <v>301</v>
      </c>
      <c r="I87" s="4" t="s">
        <v>280</v>
      </c>
      <c r="K87">
        <f t="shared" si="8"/>
        <v>8.1766666666666676</v>
      </c>
      <c r="L87" s="1">
        <v>2237.1</v>
      </c>
      <c r="M87" s="1">
        <f t="shared" si="9"/>
        <v>55.927499999999995</v>
      </c>
      <c r="N87" s="1">
        <f t="shared" si="10"/>
        <v>6.8398899306971037</v>
      </c>
      <c r="O87" s="1">
        <f t="shared" si="11"/>
        <v>6839.8899306971034</v>
      </c>
    </row>
    <row r="88" spans="1:15" x14ac:dyDescent="0.25">
      <c r="A88" s="5" t="s">
        <v>40</v>
      </c>
      <c r="B88" s="5" t="s">
        <v>55</v>
      </c>
      <c r="C88" s="5" t="s">
        <v>92</v>
      </c>
      <c r="D88" s="5" t="s">
        <v>147</v>
      </c>
      <c r="E88" s="5">
        <v>1139.4000000000001</v>
      </c>
      <c r="F88" s="5">
        <v>3300</v>
      </c>
      <c r="G88" s="4" t="s">
        <v>262</v>
      </c>
      <c r="H88" s="5" t="s">
        <v>301</v>
      </c>
      <c r="I88" s="4" t="s">
        <v>280</v>
      </c>
      <c r="K88">
        <f t="shared" si="8"/>
        <v>8.6318181818181827</v>
      </c>
      <c r="L88" s="1">
        <v>2148.8000000000002</v>
      </c>
      <c r="M88" s="1">
        <f t="shared" si="9"/>
        <v>53.72</v>
      </c>
      <c r="N88" s="1">
        <f t="shared" si="10"/>
        <v>6.2234860452869922</v>
      </c>
      <c r="O88" s="1">
        <f t="shared" si="11"/>
        <v>6223.4860452869925</v>
      </c>
    </row>
    <row r="89" spans="1:15" x14ac:dyDescent="0.25">
      <c r="A89" s="5" t="s">
        <v>40</v>
      </c>
      <c r="B89" s="5" t="s">
        <v>55</v>
      </c>
      <c r="C89" s="5" t="s">
        <v>93</v>
      </c>
      <c r="D89" s="5" t="s">
        <v>147</v>
      </c>
      <c r="E89" s="5">
        <v>1015.3</v>
      </c>
      <c r="F89" s="5">
        <v>3000</v>
      </c>
      <c r="G89" s="4" t="s">
        <v>265</v>
      </c>
      <c r="H89" s="5" t="s">
        <v>301</v>
      </c>
      <c r="I89" s="4" t="s">
        <v>280</v>
      </c>
      <c r="K89">
        <f t="shared" si="8"/>
        <v>8.4608333333333334</v>
      </c>
      <c r="L89" s="1">
        <v>2006.7</v>
      </c>
      <c r="M89" s="1">
        <f t="shared" si="9"/>
        <v>50.167499999999997</v>
      </c>
      <c r="N89" s="1">
        <f t="shared" si="10"/>
        <v>5.9293804786762525</v>
      </c>
      <c r="O89" s="1">
        <f t="shared" si="11"/>
        <v>5929.3804786762521</v>
      </c>
    </row>
    <row r="90" spans="1:15" x14ac:dyDescent="0.25">
      <c r="A90" s="5" t="s">
        <v>40</v>
      </c>
      <c r="B90" s="5" t="s">
        <v>55</v>
      </c>
      <c r="C90" s="5" t="s">
        <v>94</v>
      </c>
      <c r="D90" s="5" t="s">
        <v>147</v>
      </c>
      <c r="E90" s="5">
        <v>1079.4000000000001</v>
      </c>
      <c r="F90" s="5">
        <v>3300</v>
      </c>
      <c r="G90" s="4" t="s">
        <v>266</v>
      </c>
      <c r="H90" s="5" t="s">
        <v>301</v>
      </c>
      <c r="I90" s="4" t="s">
        <v>280</v>
      </c>
      <c r="K90">
        <f t="shared" si="8"/>
        <v>8.1772727272727277</v>
      </c>
      <c r="L90" s="1">
        <v>1469.8</v>
      </c>
      <c r="M90" s="1">
        <f t="shared" si="9"/>
        <v>36.744999999999997</v>
      </c>
      <c r="N90" s="1">
        <f t="shared" si="10"/>
        <v>4.4935519733185094</v>
      </c>
      <c r="O90" s="1">
        <f t="shared" si="11"/>
        <v>4493.5519733185092</v>
      </c>
    </row>
    <row r="91" spans="1:15" x14ac:dyDescent="0.25">
      <c r="A91" s="5" t="s">
        <v>40</v>
      </c>
      <c r="B91" s="5" t="s">
        <v>55</v>
      </c>
      <c r="C91" s="5" t="s">
        <v>95</v>
      </c>
      <c r="D91" s="5" t="s">
        <v>147</v>
      </c>
      <c r="E91" s="5">
        <v>1041.5999999999999</v>
      </c>
      <c r="F91" s="5">
        <v>3000</v>
      </c>
      <c r="G91" s="4" t="s">
        <v>267</v>
      </c>
      <c r="H91" s="5" t="s">
        <v>301</v>
      </c>
      <c r="I91" s="4" t="s">
        <v>280</v>
      </c>
      <c r="K91">
        <f t="shared" si="8"/>
        <v>8.68</v>
      </c>
      <c r="L91" s="1">
        <v>1816.2</v>
      </c>
      <c r="M91" s="1">
        <f t="shared" si="9"/>
        <v>45.405000000000001</v>
      </c>
      <c r="N91" s="1">
        <f t="shared" si="10"/>
        <v>5.2309907834101388</v>
      </c>
      <c r="O91" s="1">
        <f t="shared" si="11"/>
        <v>5230.9907834101386</v>
      </c>
    </row>
    <row r="92" spans="1:15" x14ac:dyDescent="0.25">
      <c r="A92" s="5" t="s">
        <v>41</v>
      </c>
      <c r="B92" s="5" t="s">
        <v>55</v>
      </c>
      <c r="C92" s="5" t="s">
        <v>96</v>
      </c>
      <c r="D92" s="5" t="s">
        <v>147</v>
      </c>
      <c r="E92" s="5">
        <v>1136.5</v>
      </c>
      <c r="F92" s="5">
        <v>3300</v>
      </c>
      <c r="G92" s="4" t="s">
        <v>268</v>
      </c>
      <c r="H92" s="5" t="s">
        <v>301</v>
      </c>
      <c r="I92" s="4" t="s">
        <v>280</v>
      </c>
      <c r="K92">
        <f t="shared" si="8"/>
        <v>8.6098484848484862</v>
      </c>
      <c r="L92" s="1">
        <v>5829.3</v>
      </c>
      <c r="M92" s="1">
        <f t="shared" si="9"/>
        <v>145.73249999999999</v>
      </c>
      <c r="N92" s="1">
        <f t="shared" si="10"/>
        <v>16.926256049274084</v>
      </c>
      <c r="O92" s="1">
        <f t="shared" si="11"/>
        <v>16926.256049274085</v>
      </c>
    </row>
    <row r="93" spans="1:15" x14ac:dyDescent="0.25">
      <c r="A93" s="5" t="s">
        <v>41</v>
      </c>
      <c r="B93" s="5" t="s">
        <v>55</v>
      </c>
      <c r="C93" s="5" t="s">
        <v>97</v>
      </c>
      <c r="D93" s="5" t="s">
        <v>147</v>
      </c>
      <c r="E93" s="5">
        <v>743.9</v>
      </c>
      <c r="F93" s="5">
        <v>2100</v>
      </c>
      <c r="G93" s="4" t="s">
        <v>269</v>
      </c>
      <c r="H93" s="5" t="s">
        <v>301</v>
      </c>
      <c r="I93" s="4" t="s">
        <v>280</v>
      </c>
      <c r="K93">
        <f t="shared" si="8"/>
        <v>8.855952380952381</v>
      </c>
      <c r="L93" s="1">
        <v>5886.4</v>
      </c>
      <c r="M93" s="1">
        <f t="shared" si="9"/>
        <v>147.16</v>
      </c>
      <c r="N93" s="1">
        <f t="shared" si="10"/>
        <v>16.617072187121924</v>
      </c>
      <c r="O93" s="1">
        <f t="shared" si="11"/>
        <v>16617.072187121925</v>
      </c>
    </row>
    <row r="94" spans="1:15" x14ac:dyDescent="0.25">
      <c r="A94" s="5" t="s">
        <v>41</v>
      </c>
      <c r="B94" s="5" t="s">
        <v>55</v>
      </c>
      <c r="C94" s="5" t="s">
        <v>98</v>
      </c>
      <c r="D94" s="5" t="s">
        <v>147</v>
      </c>
      <c r="E94" s="5">
        <v>1059.0999999999999</v>
      </c>
      <c r="F94" s="5">
        <v>3000</v>
      </c>
      <c r="G94" s="4" t="s">
        <v>270</v>
      </c>
      <c r="H94" s="5" t="s">
        <v>301</v>
      </c>
      <c r="I94" s="4" t="s">
        <v>280</v>
      </c>
      <c r="K94">
        <f t="shared" si="8"/>
        <v>8.8258333333333319</v>
      </c>
      <c r="L94" s="1">
        <v>6050.6</v>
      </c>
      <c r="M94" s="1">
        <f t="shared" si="9"/>
        <v>151.26500000000001</v>
      </c>
      <c r="N94" s="1">
        <f t="shared" si="10"/>
        <v>17.138891511660848</v>
      </c>
      <c r="O94" s="1">
        <f t="shared" si="11"/>
        <v>17138.891511660848</v>
      </c>
    </row>
    <row r="95" spans="1:15" x14ac:dyDescent="0.25">
      <c r="A95" s="5" t="s">
        <v>41</v>
      </c>
      <c r="B95" s="5" t="s">
        <v>55</v>
      </c>
      <c r="C95" s="5" t="s">
        <v>99</v>
      </c>
      <c r="D95" s="5" t="s">
        <v>147</v>
      </c>
      <c r="E95" s="5">
        <v>909</v>
      </c>
      <c r="F95" s="5">
        <v>2700</v>
      </c>
      <c r="G95" s="4" t="s">
        <v>271</v>
      </c>
      <c r="H95" s="5" t="s">
        <v>301</v>
      </c>
      <c r="I95" s="4" t="s">
        <v>280</v>
      </c>
      <c r="K95">
        <f t="shared" si="8"/>
        <v>8.4166666666666661</v>
      </c>
      <c r="L95" s="1">
        <v>5048.8</v>
      </c>
      <c r="M95" s="1">
        <f t="shared" si="9"/>
        <v>126.22</v>
      </c>
      <c r="N95" s="1">
        <f t="shared" si="10"/>
        <v>14.996435643564357</v>
      </c>
      <c r="O95" s="1">
        <f t="shared" si="11"/>
        <v>14996.435643564357</v>
      </c>
    </row>
    <row r="96" spans="1:15" x14ac:dyDescent="0.25">
      <c r="A96" s="5" t="s">
        <v>41</v>
      </c>
      <c r="B96" s="5" t="s">
        <v>55</v>
      </c>
      <c r="C96" s="5" t="s">
        <v>100</v>
      </c>
      <c r="D96" s="5" t="s">
        <v>147</v>
      </c>
      <c r="E96" s="5">
        <v>973.2</v>
      </c>
      <c r="F96" s="5">
        <v>3000</v>
      </c>
      <c r="G96" s="4" t="s">
        <v>272</v>
      </c>
      <c r="H96" s="5" t="s">
        <v>301</v>
      </c>
      <c r="I96" s="4" t="s">
        <v>280</v>
      </c>
      <c r="K96">
        <f t="shared" si="8"/>
        <v>8.1100000000000012</v>
      </c>
      <c r="L96" s="1">
        <v>4962.5</v>
      </c>
      <c r="M96" s="1">
        <f t="shared" si="9"/>
        <v>124.06250000000001</v>
      </c>
      <c r="N96" s="1">
        <f t="shared" si="10"/>
        <v>15.297472256473489</v>
      </c>
      <c r="O96" s="1">
        <f t="shared" si="11"/>
        <v>15297.472256473489</v>
      </c>
    </row>
    <row r="97" spans="1:15" x14ac:dyDescent="0.25">
      <c r="A97" s="5" t="s">
        <v>41</v>
      </c>
      <c r="B97" s="5" t="s">
        <v>55</v>
      </c>
      <c r="C97" s="5" t="s">
        <v>101</v>
      </c>
      <c r="D97" s="5" t="s">
        <v>147</v>
      </c>
      <c r="E97" s="5">
        <v>1023.5</v>
      </c>
      <c r="F97" s="5">
        <v>3000</v>
      </c>
      <c r="G97" s="4" t="s">
        <v>273</v>
      </c>
      <c r="H97" s="5" t="s">
        <v>301</v>
      </c>
      <c r="I97" s="4" t="s">
        <v>280</v>
      </c>
      <c r="K97">
        <f t="shared" si="8"/>
        <v>8.5291666666666668</v>
      </c>
      <c r="L97" s="1">
        <v>6912.6</v>
      </c>
      <c r="M97" s="1">
        <f t="shared" si="9"/>
        <v>172.815</v>
      </c>
      <c r="N97" s="1">
        <f t="shared" si="10"/>
        <v>20.261651196873473</v>
      </c>
      <c r="O97" s="1">
        <f t="shared" si="11"/>
        <v>20261.651196873474</v>
      </c>
    </row>
    <row r="98" spans="1:15" x14ac:dyDescent="0.25">
      <c r="A98" s="5" t="s">
        <v>40</v>
      </c>
      <c r="B98" s="5" t="s">
        <v>38</v>
      </c>
      <c r="C98" s="5" t="s">
        <v>12</v>
      </c>
      <c r="D98" s="5" t="s">
        <v>44</v>
      </c>
      <c r="E98" s="7">
        <v>40.39</v>
      </c>
      <c r="F98" s="5">
        <v>150</v>
      </c>
      <c r="G98" s="4" t="s">
        <v>219</v>
      </c>
      <c r="H98" s="5" t="s">
        <v>301</v>
      </c>
      <c r="I98" s="4" t="s">
        <v>280</v>
      </c>
      <c r="K98">
        <f t="shared" si="8"/>
        <v>6.7316666666666665</v>
      </c>
      <c r="L98" s="1">
        <v>17504</v>
      </c>
      <c r="M98" s="1">
        <f t="shared" si="9"/>
        <v>437.6</v>
      </c>
      <c r="N98" s="1">
        <f t="shared" si="10"/>
        <v>65.006189650903693</v>
      </c>
      <c r="O98" s="1">
        <f t="shared" si="11"/>
        <v>65006.189650903696</v>
      </c>
    </row>
    <row r="99" spans="1:15" x14ac:dyDescent="0.25">
      <c r="A99" s="5" t="s">
        <v>40</v>
      </c>
      <c r="B99" s="5" t="s">
        <v>38</v>
      </c>
      <c r="C99" s="5" t="s">
        <v>13</v>
      </c>
      <c r="D99" s="5" t="s">
        <v>44</v>
      </c>
      <c r="E99" s="7">
        <v>36.31</v>
      </c>
      <c r="F99" s="5">
        <v>150</v>
      </c>
      <c r="G99" s="4" t="s">
        <v>222</v>
      </c>
      <c r="H99" s="5" t="s">
        <v>301</v>
      </c>
      <c r="I99" s="4" t="s">
        <v>280</v>
      </c>
      <c r="K99">
        <f t="shared" si="8"/>
        <v>6.0516666666666667</v>
      </c>
      <c r="L99" s="1">
        <v>12775.7</v>
      </c>
      <c r="M99" s="1">
        <f t="shared" si="9"/>
        <v>319.39250000000004</v>
      </c>
      <c r="N99" s="1">
        <f t="shared" si="10"/>
        <v>52.777609473974117</v>
      </c>
      <c r="O99" s="1">
        <f t="shared" si="11"/>
        <v>52777.609473974117</v>
      </c>
    </row>
    <row r="100" spans="1:15" x14ac:dyDescent="0.25">
      <c r="A100" s="5" t="s">
        <v>40</v>
      </c>
      <c r="B100" s="5" t="s">
        <v>38</v>
      </c>
      <c r="C100" s="5" t="s">
        <v>14</v>
      </c>
      <c r="D100" s="5" t="s">
        <v>44</v>
      </c>
      <c r="E100" s="7">
        <v>36.130000000000003</v>
      </c>
      <c r="F100" s="5">
        <v>150</v>
      </c>
      <c r="G100" s="4" t="s">
        <v>223</v>
      </c>
      <c r="H100" s="5" t="s">
        <v>301</v>
      </c>
      <c r="I100" s="4" t="s">
        <v>280</v>
      </c>
      <c r="K100">
        <f t="shared" si="8"/>
        <v>6.0216666666666665</v>
      </c>
      <c r="L100" s="1">
        <v>14278.4</v>
      </c>
      <c r="M100" s="1">
        <f t="shared" si="9"/>
        <v>356.96</v>
      </c>
      <c r="N100" s="1">
        <f t="shared" si="10"/>
        <v>59.279269305286462</v>
      </c>
      <c r="O100" s="1">
        <f t="shared" si="11"/>
        <v>59279.269305286463</v>
      </c>
    </row>
    <row r="101" spans="1:15" x14ac:dyDescent="0.25">
      <c r="A101" s="5" t="s">
        <v>40</v>
      </c>
      <c r="B101" s="5" t="s">
        <v>38</v>
      </c>
      <c r="C101" s="5" t="s">
        <v>15</v>
      </c>
      <c r="D101" s="5" t="s">
        <v>44</v>
      </c>
      <c r="E101" s="7">
        <v>38.44</v>
      </c>
      <c r="F101" s="5">
        <v>150</v>
      </c>
      <c r="G101" s="4" t="s">
        <v>224</v>
      </c>
      <c r="H101" s="5" t="s">
        <v>301</v>
      </c>
      <c r="I101" s="4" t="s">
        <v>280</v>
      </c>
      <c r="K101">
        <f t="shared" si="8"/>
        <v>6.4066666666666663</v>
      </c>
      <c r="L101" s="1">
        <v>10071.200000000001</v>
      </c>
      <c r="M101" s="1">
        <f t="shared" si="9"/>
        <v>251.78000000000003</v>
      </c>
      <c r="N101" s="1">
        <f t="shared" si="10"/>
        <v>39.299687825182112</v>
      </c>
      <c r="O101" s="1">
        <f t="shared" si="11"/>
        <v>39299.687825182111</v>
      </c>
    </row>
    <row r="102" spans="1:15" x14ac:dyDescent="0.25">
      <c r="A102" s="5" t="s">
        <v>40</v>
      </c>
      <c r="B102" s="5" t="s">
        <v>38</v>
      </c>
      <c r="C102" s="5" t="s">
        <v>16</v>
      </c>
      <c r="D102" s="5" t="s">
        <v>44</v>
      </c>
      <c r="E102" s="7">
        <v>39.54</v>
      </c>
      <c r="F102" s="5">
        <v>150</v>
      </c>
      <c r="G102" s="4" t="s">
        <v>221</v>
      </c>
      <c r="H102" s="5" t="s">
        <v>301</v>
      </c>
      <c r="I102" s="4" t="s">
        <v>280</v>
      </c>
      <c r="K102">
        <f t="shared" si="8"/>
        <v>6.59</v>
      </c>
      <c r="L102" s="1">
        <v>8900.7000000000007</v>
      </c>
      <c r="M102" s="1">
        <f t="shared" si="9"/>
        <v>222.51750000000001</v>
      </c>
      <c r="N102" s="1">
        <f t="shared" si="10"/>
        <v>33.765933232169957</v>
      </c>
      <c r="O102" s="1">
        <f t="shared" si="11"/>
        <v>33765.933232169955</v>
      </c>
    </row>
    <row r="103" spans="1:15" x14ac:dyDescent="0.25">
      <c r="A103" s="5" t="s">
        <v>40</v>
      </c>
      <c r="B103" s="5" t="s">
        <v>38</v>
      </c>
      <c r="C103" s="5" t="s">
        <v>17</v>
      </c>
      <c r="D103" s="5" t="s">
        <v>44</v>
      </c>
      <c r="E103" s="7">
        <v>39.26</v>
      </c>
      <c r="F103" s="5">
        <v>150</v>
      </c>
      <c r="G103" s="4" t="s">
        <v>225</v>
      </c>
      <c r="H103" s="5" t="s">
        <v>301</v>
      </c>
      <c r="I103" s="4" t="s">
        <v>280</v>
      </c>
      <c r="K103">
        <f t="shared" si="8"/>
        <v>6.543333333333333</v>
      </c>
      <c r="L103" s="1">
        <v>10376.700000000001</v>
      </c>
      <c r="M103" s="1">
        <f t="shared" si="9"/>
        <v>259.41750000000002</v>
      </c>
      <c r="N103" s="1">
        <f t="shared" si="10"/>
        <v>39.646077432501279</v>
      </c>
      <c r="O103" s="1">
        <f t="shared" si="11"/>
        <v>39646.077432501283</v>
      </c>
    </row>
    <row r="104" spans="1:15" x14ac:dyDescent="0.25">
      <c r="A104" s="5" t="s">
        <v>41</v>
      </c>
      <c r="B104" s="5" t="s">
        <v>38</v>
      </c>
      <c r="C104" s="5" t="s">
        <v>18</v>
      </c>
      <c r="D104" s="5" t="s">
        <v>44</v>
      </c>
      <c r="E104" s="7">
        <v>66.69</v>
      </c>
      <c r="F104" s="5">
        <v>200</v>
      </c>
      <c r="G104" s="4" t="s">
        <v>226</v>
      </c>
      <c r="H104" s="5" t="s">
        <v>301</v>
      </c>
      <c r="I104" s="4" t="s">
        <v>281</v>
      </c>
      <c r="J104" s="4" t="s">
        <v>307</v>
      </c>
      <c r="K104">
        <f t="shared" si="8"/>
        <v>8.3362499999999997</v>
      </c>
      <c r="L104" s="1">
        <v>53477</v>
      </c>
      <c r="M104" s="1">
        <f t="shared" si="9"/>
        <v>1336.925</v>
      </c>
      <c r="N104" s="1">
        <f t="shared" si="10"/>
        <v>160.37486879592143</v>
      </c>
      <c r="O104" s="1">
        <f t="shared" si="11"/>
        <v>160374.86879592144</v>
      </c>
    </row>
    <row r="105" spans="1:15" x14ac:dyDescent="0.25">
      <c r="A105" s="5" t="s">
        <v>41</v>
      </c>
      <c r="B105" s="5" t="s">
        <v>38</v>
      </c>
      <c r="C105" s="5" t="s">
        <v>19</v>
      </c>
      <c r="D105" s="5" t="s">
        <v>44</v>
      </c>
      <c r="E105" s="7">
        <v>46.08</v>
      </c>
      <c r="F105" s="5">
        <v>150</v>
      </c>
      <c r="G105" s="4" t="s">
        <v>227</v>
      </c>
      <c r="H105" s="5" t="s">
        <v>301</v>
      </c>
      <c r="I105" s="4" t="s">
        <v>281</v>
      </c>
      <c r="J105" s="4" t="s">
        <v>308</v>
      </c>
      <c r="K105">
        <f t="shared" si="8"/>
        <v>7.68</v>
      </c>
      <c r="L105" s="1">
        <v>48405</v>
      </c>
      <c r="M105" s="1">
        <f t="shared" si="9"/>
        <v>1210.125</v>
      </c>
      <c r="N105" s="1">
        <f t="shared" si="10"/>
        <v>157.568359375</v>
      </c>
      <c r="O105" s="1">
        <f t="shared" si="11"/>
        <v>157568.359375</v>
      </c>
    </row>
    <row r="106" spans="1:15" x14ac:dyDescent="0.25">
      <c r="A106" s="5" t="s">
        <v>41</v>
      </c>
      <c r="B106" s="5" t="s">
        <v>38</v>
      </c>
      <c r="C106" s="5" t="s">
        <v>20</v>
      </c>
      <c r="D106" s="5" t="s">
        <v>44</v>
      </c>
      <c r="E106" s="7">
        <v>36.65</v>
      </c>
      <c r="F106" s="5">
        <v>150</v>
      </c>
      <c r="G106" s="4" t="s">
        <v>228</v>
      </c>
      <c r="H106" s="5" t="s">
        <v>301</v>
      </c>
      <c r="I106" s="4" t="s">
        <v>281</v>
      </c>
      <c r="J106" s="4" t="s">
        <v>309</v>
      </c>
      <c r="K106">
        <f t="shared" si="8"/>
        <v>6.1083333333333334</v>
      </c>
      <c r="L106" s="1">
        <v>37739</v>
      </c>
      <c r="M106" s="1">
        <f t="shared" si="9"/>
        <v>943.47499999999991</v>
      </c>
      <c r="N106" s="1">
        <f t="shared" si="10"/>
        <v>154.45702592087312</v>
      </c>
      <c r="O106" s="1">
        <f t="shared" si="11"/>
        <v>154457.02592087313</v>
      </c>
    </row>
    <row r="107" spans="1:15" x14ac:dyDescent="0.25">
      <c r="A107" s="5" t="s">
        <v>41</v>
      </c>
      <c r="B107" s="5" t="s">
        <v>38</v>
      </c>
      <c r="C107" s="5" t="s">
        <v>21</v>
      </c>
      <c r="D107" s="5" t="s">
        <v>44</v>
      </c>
      <c r="E107" s="7">
        <v>57.87</v>
      </c>
      <c r="F107" s="5">
        <v>200</v>
      </c>
      <c r="G107" s="4" t="s">
        <v>229</v>
      </c>
      <c r="H107" s="5" t="s">
        <v>301</v>
      </c>
      <c r="I107" s="4" t="s">
        <v>281</v>
      </c>
      <c r="J107" s="4" t="s">
        <v>310</v>
      </c>
      <c r="K107">
        <f t="shared" si="8"/>
        <v>7.2337499999999997</v>
      </c>
      <c r="L107" s="1">
        <v>49585</v>
      </c>
      <c r="M107" s="1">
        <f t="shared" si="9"/>
        <v>1239.625</v>
      </c>
      <c r="N107" s="1">
        <f t="shared" si="10"/>
        <v>171.36685674788319</v>
      </c>
      <c r="O107" s="1">
        <f t="shared" si="11"/>
        <v>171366.8567478832</v>
      </c>
    </row>
    <row r="108" spans="1:15" x14ac:dyDescent="0.25">
      <c r="A108" s="5" t="s">
        <v>41</v>
      </c>
      <c r="B108" s="5" t="s">
        <v>38</v>
      </c>
      <c r="C108" s="5" t="s">
        <v>22</v>
      </c>
      <c r="D108" s="5" t="s">
        <v>44</v>
      </c>
      <c r="E108" s="7">
        <v>35.619999999999997</v>
      </c>
      <c r="F108" s="5">
        <v>150</v>
      </c>
      <c r="G108" s="4" t="s">
        <v>230</v>
      </c>
      <c r="H108" s="5" t="s">
        <v>301</v>
      </c>
      <c r="I108" s="4" t="s">
        <v>281</v>
      </c>
      <c r="J108" s="4" t="s">
        <v>311</v>
      </c>
      <c r="K108">
        <f t="shared" si="8"/>
        <v>5.9366666666666665</v>
      </c>
      <c r="L108" s="1">
        <v>27812</v>
      </c>
      <c r="M108" s="1">
        <f t="shared" si="9"/>
        <v>695.30000000000007</v>
      </c>
      <c r="N108" s="1">
        <f t="shared" si="10"/>
        <v>117.11959573273444</v>
      </c>
      <c r="O108" s="1">
        <f t="shared" si="11"/>
        <v>117119.59573273444</v>
      </c>
    </row>
    <row r="109" spans="1:15" x14ac:dyDescent="0.25">
      <c r="A109" s="5" t="s">
        <v>41</v>
      </c>
      <c r="B109" s="5" t="s">
        <v>38</v>
      </c>
      <c r="C109" s="5" t="s">
        <v>23</v>
      </c>
      <c r="D109" s="5" t="s">
        <v>44</v>
      </c>
      <c r="E109" s="7">
        <v>41.98</v>
      </c>
      <c r="F109" s="5">
        <v>150</v>
      </c>
      <c r="G109" s="4" t="s">
        <v>231</v>
      </c>
      <c r="H109" s="5" t="s">
        <v>301</v>
      </c>
      <c r="I109" s="4" t="s">
        <v>281</v>
      </c>
      <c r="J109" s="4" t="s">
        <v>312</v>
      </c>
      <c r="K109">
        <f t="shared" si="8"/>
        <v>6.9966666666666661</v>
      </c>
      <c r="L109" s="1">
        <v>41491</v>
      </c>
      <c r="M109" s="1">
        <f t="shared" si="9"/>
        <v>1037.2750000000001</v>
      </c>
      <c r="N109" s="1">
        <f t="shared" si="10"/>
        <v>148.25273939971419</v>
      </c>
      <c r="O109" s="1">
        <f t="shared" si="11"/>
        <v>148252.73939971419</v>
      </c>
    </row>
    <row r="110" spans="1:15" x14ac:dyDescent="0.25">
      <c r="A110" s="5" t="s">
        <v>40</v>
      </c>
      <c r="B110" s="5" t="s">
        <v>55</v>
      </c>
      <c r="C110" s="5" t="s">
        <v>54</v>
      </c>
      <c r="D110" s="5" t="s">
        <v>44</v>
      </c>
      <c r="E110" s="5">
        <v>40.11</v>
      </c>
      <c r="F110" s="5">
        <v>150</v>
      </c>
      <c r="G110" s="4" t="s">
        <v>232</v>
      </c>
      <c r="H110" s="5" t="s">
        <v>301</v>
      </c>
      <c r="I110" s="4" t="s">
        <v>280</v>
      </c>
      <c r="K110">
        <f t="shared" si="8"/>
        <v>6.6849999999999996</v>
      </c>
      <c r="L110" s="1">
        <v>48450</v>
      </c>
      <c r="M110" s="1">
        <f t="shared" si="9"/>
        <v>1211.25</v>
      </c>
      <c r="N110" s="1">
        <f t="shared" si="10"/>
        <v>181.18922961854901</v>
      </c>
      <c r="O110" s="1">
        <f t="shared" si="11"/>
        <v>181189.229618549</v>
      </c>
    </row>
    <row r="111" spans="1:15" x14ac:dyDescent="0.25">
      <c r="A111" s="5" t="s">
        <v>40</v>
      </c>
      <c r="B111" s="5" t="s">
        <v>55</v>
      </c>
      <c r="C111" s="5" t="s">
        <v>56</v>
      </c>
      <c r="D111" s="5" t="s">
        <v>44</v>
      </c>
      <c r="E111" s="5">
        <v>41.12</v>
      </c>
      <c r="F111" s="5">
        <v>150</v>
      </c>
      <c r="G111" s="4" t="s">
        <v>233</v>
      </c>
      <c r="H111" s="5" t="s">
        <v>301</v>
      </c>
      <c r="I111" s="4" t="s">
        <v>280</v>
      </c>
      <c r="K111">
        <f t="shared" si="8"/>
        <v>6.8533333333333335</v>
      </c>
      <c r="L111" s="1">
        <v>67809</v>
      </c>
      <c r="M111" s="1">
        <f t="shared" si="9"/>
        <v>1695.2249999999999</v>
      </c>
      <c r="N111" s="1">
        <f t="shared" si="10"/>
        <v>247.357733463035</v>
      </c>
      <c r="O111" s="1">
        <f t="shared" si="11"/>
        <v>247357.73346303499</v>
      </c>
    </row>
    <row r="112" spans="1:15" x14ac:dyDescent="0.25">
      <c r="A112" s="5" t="s">
        <v>40</v>
      </c>
      <c r="B112" s="5" t="s">
        <v>55</v>
      </c>
      <c r="C112" s="5" t="s">
        <v>57</v>
      </c>
      <c r="D112" s="5" t="s">
        <v>44</v>
      </c>
      <c r="E112" s="5">
        <v>33.86</v>
      </c>
      <c r="F112" s="5">
        <v>150</v>
      </c>
      <c r="G112" s="4" t="s">
        <v>220</v>
      </c>
      <c r="H112" s="5" t="s">
        <v>301</v>
      </c>
      <c r="I112" s="4" t="s">
        <v>280</v>
      </c>
      <c r="K112">
        <f t="shared" si="8"/>
        <v>5.6433333333333335</v>
      </c>
      <c r="L112" s="1">
        <v>49874</v>
      </c>
      <c r="M112" s="1">
        <f t="shared" si="9"/>
        <v>1246.8500000000001</v>
      </c>
      <c r="N112" s="1">
        <f t="shared" si="10"/>
        <v>220.94211458948612</v>
      </c>
      <c r="O112" s="1">
        <f t="shared" si="11"/>
        <v>220942.11458948613</v>
      </c>
    </row>
    <row r="113" spans="1:15" x14ac:dyDescent="0.25">
      <c r="A113" s="5" t="s">
        <v>40</v>
      </c>
      <c r="B113" s="5" t="s">
        <v>55</v>
      </c>
      <c r="C113" s="5" t="s">
        <v>58</v>
      </c>
      <c r="D113" s="5" t="s">
        <v>44</v>
      </c>
      <c r="E113" s="5">
        <v>34.950000000000003</v>
      </c>
      <c r="F113" s="5">
        <v>150</v>
      </c>
      <c r="G113" s="4" t="s">
        <v>248</v>
      </c>
      <c r="H113" s="5" t="s">
        <v>301</v>
      </c>
      <c r="I113" s="4" t="s">
        <v>280</v>
      </c>
      <c r="K113">
        <f t="shared" si="8"/>
        <v>5.8250000000000002</v>
      </c>
      <c r="L113" s="1">
        <v>37387</v>
      </c>
      <c r="M113" s="1">
        <f t="shared" si="9"/>
        <v>934.67499999999995</v>
      </c>
      <c r="N113" s="1">
        <f t="shared" si="10"/>
        <v>160.45922746781113</v>
      </c>
      <c r="O113" s="1">
        <f t="shared" si="11"/>
        <v>160459.22746781114</v>
      </c>
    </row>
    <row r="114" spans="1:15" x14ac:dyDescent="0.25">
      <c r="A114" s="5" t="s">
        <v>40</v>
      </c>
      <c r="B114" s="5" t="s">
        <v>55</v>
      </c>
      <c r="C114" s="5" t="s">
        <v>59</v>
      </c>
      <c r="D114" s="5" t="s">
        <v>44</v>
      </c>
      <c r="E114" s="5">
        <v>64.8</v>
      </c>
      <c r="F114" s="5">
        <v>150</v>
      </c>
      <c r="G114" s="4" t="s">
        <v>249</v>
      </c>
      <c r="H114" s="5" t="s">
        <v>301</v>
      </c>
      <c r="I114" s="4" t="s">
        <v>280</v>
      </c>
      <c r="K114">
        <f t="shared" si="8"/>
        <v>10.8</v>
      </c>
      <c r="L114" s="1">
        <v>52760</v>
      </c>
      <c r="M114" s="1">
        <f t="shared" si="9"/>
        <v>1319</v>
      </c>
      <c r="N114" s="1">
        <f t="shared" si="10"/>
        <v>122.12962962962962</v>
      </c>
      <c r="O114" s="1">
        <f t="shared" si="11"/>
        <v>122129.62962962962</v>
      </c>
    </row>
    <row r="115" spans="1:15" x14ac:dyDescent="0.25">
      <c r="A115" s="5" t="s">
        <v>40</v>
      </c>
      <c r="B115" s="5" t="s">
        <v>55</v>
      </c>
      <c r="C115" s="5" t="s">
        <v>60</v>
      </c>
      <c r="D115" s="5" t="s">
        <v>44</v>
      </c>
      <c r="E115" s="5">
        <v>43.93</v>
      </c>
      <c r="F115" s="5">
        <v>150</v>
      </c>
      <c r="G115" s="4" t="s">
        <v>250</v>
      </c>
      <c r="H115" s="5" t="s">
        <v>301</v>
      </c>
      <c r="I115" s="4" t="s">
        <v>280</v>
      </c>
      <c r="K115">
        <f t="shared" si="8"/>
        <v>7.3216666666666663</v>
      </c>
      <c r="L115" s="1">
        <v>45206</v>
      </c>
      <c r="M115" s="1">
        <f t="shared" si="9"/>
        <v>1130.1500000000001</v>
      </c>
      <c r="N115" s="1">
        <f t="shared" si="10"/>
        <v>154.35693148190305</v>
      </c>
      <c r="O115" s="1">
        <f t="shared" si="11"/>
        <v>154356.93148190304</v>
      </c>
    </row>
    <row r="116" spans="1:15" x14ac:dyDescent="0.25">
      <c r="A116" s="5" t="s">
        <v>41</v>
      </c>
      <c r="B116" s="5" t="s">
        <v>55</v>
      </c>
      <c r="C116" s="5" t="s">
        <v>61</v>
      </c>
      <c r="D116" s="5" t="s">
        <v>44</v>
      </c>
      <c r="E116" s="5">
        <v>49.08</v>
      </c>
      <c r="F116" s="5">
        <v>150</v>
      </c>
      <c r="G116" s="4" t="s">
        <v>251</v>
      </c>
      <c r="H116" s="5" t="s">
        <v>301</v>
      </c>
      <c r="I116" s="4" t="s">
        <v>280</v>
      </c>
      <c r="K116">
        <f t="shared" si="8"/>
        <v>8.18</v>
      </c>
      <c r="L116" s="1">
        <v>54961</v>
      </c>
      <c r="M116" s="1">
        <f t="shared" si="9"/>
        <v>1374.0249999999999</v>
      </c>
      <c r="N116" s="1">
        <f t="shared" si="10"/>
        <v>167.97371638141809</v>
      </c>
      <c r="O116" s="1">
        <f t="shared" si="11"/>
        <v>167973.71638141808</v>
      </c>
    </row>
    <row r="117" spans="1:15" x14ac:dyDescent="0.25">
      <c r="A117" s="5" t="s">
        <v>41</v>
      </c>
      <c r="B117" s="5" t="s">
        <v>55</v>
      </c>
      <c r="C117" s="5" t="s">
        <v>62</v>
      </c>
      <c r="D117" s="5" t="s">
        <v>44</v>
      </c>
      <c r="E117" s="5">
        <v>44.96</v>
      </c>
      <c r="F117" s="5">
        <v>150</v>
      </c>
      <c r="G117" s="4" t="s">
        <v>252</v>
      </c>
      <c r="H117" s="5" t="s">
        <v>301</v>
      </c>
      <c r="I117" s="4" t="s">
        <v>281</v>
      </c>
      <c r="J117" s="4" t="s">
        <v>313</v>
      </c>
      <c r="K117">
        <f t="shared" si="8"/>
        <v>7.4933333333333341</v>
      </c>
      <c r="L117" s="1">
        <v>48450</v>
      </c>
      <c r="M117" s="1">
        <f t="shared" si="9"/>
        <v>1211.25</v>
      </c>
      <c r="N117" s="1">
        <f t="shared" si="10"/>
        <v>161.64368327402133</v>
      </c>
      <c r="O117" s="1">
        <f t="shared" si="11"/>
        <v>161643.68327402131</v>
      </c>
    </row>
    <row r="118" spans="1:15" x14ac:dyDescent="0.25">
      <c r="A118" s="5" t="s">
        <v>41</v>
      </c>
      <c r="B118" s="5" t="s">
        <v>55</v>
      </c>
      <c r="C118" s="5" t="s">
        <v>63</v>
      </c>
      <c r="D118" s="5" t="s">
        <v>44</v>
      </c>
      <c r="E118" s="5">
        <v>69.819999999999993</v>
      </c>
      <c r="F118" s="5">
        <v>200</v>
      </c>
      <c r="G118" s="4" t="s">
        <v>253</v>
      </c>
      <c r="H118" s="5" t="s">
        <v>301</v>
      </c>
      <c r="I118" s="4" t="s">
        <v>281</v>
      </c>
      <c r="J118" s="4" t="s">
        <v>314</v>
      </c>
      <c r="K118">
        <f t="shared" si="8"/>
        <v>8.7274999999999991</v>
      </c>
      <c r="L118" s="1">
        <v>67809</v>
      </c>
      <c r="M118" s="1">
        <f t="shared" si="9"/>
        <v>1695.2249999999999</v>
      </c>
      <c r="N118" s="1">
        <f t="shared" si="10"/>
        <v>194.23947293039245</v>
      </c>
      <c r="O118" s="1">
        <f t="shared" si="11"/>
        <v>194239.47293039245</v>
      </c>
    </row>
    <row r="119" spans="1:15" x14ac:dyDescent="0.25">
      <c r="A119" s="5" t="s">
        <v>41</v>
      </c>
      <c r="B119" s="5" t="s">
        <v>55</v>
      </c>
      <c r="C119" s="5" t="s">
        <v>64</v>
      </c>
      <c r="D119" s="5" t="s">
        <v>44</v>
      </c>
      <c r="E119" s="5">
        <v>75.34</v>
      </c>
      <c r="F119" s="5">
        <v>200</v>
      </c>
      <c r="G119" s="4" t="s">
        <v>254</v>
      </c>
      <c r="H119" s="5" t="s">
        <v>301</v>
      </c>
      <c r="I119" s="4" t="s">
        <v>281</v>
      </c>
      <c r="J119" s="4" t="s">
        <v>315</v>
      </c>
      <c r="K119">
        <f t="shared" si="8"/>
        <v>9.4175000000000004</v>
      </c>
      <c r="L119" s="1">
        <v>49874</v>
      </c>
      <c r="M119" s="1">
        <f t="shared" si="9"/>
        <v>1246.8500000000001</v>
      </c>
      <c r="N119" s="1">
        <f t="shared" si="10"/>
        <v>132.39713299707992</v>
      </c>
      <c r="O119" s="1">
        <f t="shared" si="11"/>
        <v>132397.13299707993</v>
      </c>
    </row>
    <row r="120" spans="1:15" x14ac:dyDescent="0.25">
      <c r="A120" s="5" t="s">
        <v>41</v>
      </c>
      <c r="B120" s="5" t="s">
        <v>55</v>
      </c>
      <c r="C120" s="5" t="s">
        <v>65</v>
      </c>
      <c r="D120" s="5" t="s">
        <v>44</v>
      </c>
      <c r="E120" s="5">
        <v>52.89</v>
      </c>
      <c r="F120" s="5">
        <v>200</v>
      </c>
      <c r="G120" s="4" t="s">
        <v>255</v>
      </c>
      <c r="H120" s="5" t="s">
        <v>301</v>
      </c>
      <c r="I120" s="4" t="s">
        <v>281</v>
      </c>
      <c r="J120" s="4" t="s">
        <v>316</v>
      </c>
      <c r="K120">
        <f t="shared" si="8"/>
        <v>6.6112500000000001</v>
      </c>
      <c r="L120" s="1">
        <v>37387</v>
      </c>
      <c r="M120" s="1">
        <f t="shared" si="9"/>
        <v>934.67499999999995</v>
      </c>
      <c r="N120" s="1">
        <f t="shared" si="10"/>
        <v>141.37644167139345</v>
      </c>
      <c r="O120" s="1">
        <f t="shared" si="11"/>
        <v>141376.44167139346</v>
      </c>
    </row>
    <row r="121" spans="1:15" x14ac:dyDescent="0.25">
      <c r="A121" s="5" t="s">
        <v>41</v>
      </c>
      <c r="B121" s="5" t="s">
        <v>55</v>
      </c>
      <c r="C121" s="5" t="s">
        <v>66</v>
      </c>
      <c r="D121" s="5" t="s">
        <v>44</v>
      </c>
      <c r="E121" s="5">
        <v>50.15</v>
      </c>
      <c r="F121" s="5">
        <v>150</v>
      </c>
      <c r="G121" s="4" t="s">
        <v>256</v>
      </c>
      <c r="H121" s="5" t="s">
        <v>301</v>
      </c>
      <c r="I121" s="4" t="s">
        <v>281</v>
      </c>
      <c r="J121" s="4" t="s">
        <v>317</v>
      </c>
      <c r="K121">
        <f t="shared" si="8"/>
        <v>8.3583333333333325</v>
      </c>
      <c r="L121" s="1">
        <v>52760</v>
      </c>
      <c r="M121" s="1">
        <f t="shared" si="9"/>
        <v>1319</v>
      </c>
      <c r="N121" s="1">
        <f t="shared" si="10"/>
        <v>157.80658025922236</v>
      </c>
      <c r="O121" s="1">
        <f t="shared" si="11"/>
        <v>157806.58025922236</v>
      </c>
    </row>
    <row r="122" spans="1:15" x14ac:dyDescent="0.25">
      <c r="A122" s="5" t="s">
        <v>40</v>
      </c>
      <c r="B122" s="5" t="s">
        <v>55</v>
      </c>
      <c r="C122" s="5" t="s">
        <v>123</v>
      </c>
      <c r="D122" s="5" t="s">
        <v>148</v>
      </c>
      <c r="E122" s="5">
        <v>1071.5999999999999</v>
      </c>
      <c r="F122" s="5">
        <v>3300</v>
      </c>
      <c r="G122" s="4" t="s">
        <v>297</v>
      </c>
      <c r="H122" s="5" t="s">
        <v>301</v>
      </c>
      <c r="I122" s="4" t="s">
        <v>280</v>
      </c>
      <c r="K122">
        <f t="shared" si="8"/>
        <v>8.1181818181818173</v>
      </c>
      <c r="L122" s="1">
        <v>2256.8000000000002</v>
      </c>
      <c r="M122" s="1">
        <f t="shared" si="9"/>
        <v>56.42</v>
      </c>
      <c r="N122" s="1">
        <f t="shared" si="10"/>
        <v>6.9498320268757006</v>
      </c>
      <c r="O122" s="1">
        <f t="shared" si="11"/>
        <v>6949.8320268757006</v>
      </c>
    </row>
    <row r="123" spans="1:15" x14ac:dyDescent="0.25">
      <c r="A123" s="5" t="s">
        <v>40</v>
      </c>
      <c r="B123" s="5" t="s">
        <v>55</v>
      </c>
      <c r="C123" s="5" t="s">
        <v>124</v>
      </c>
      <c r="D123" s="5" t="s">
        <v>148</v>
      </c>
      <c r="E123" s="5">
        <v>1136</v>
      </c>
      <c r="F123" s="5">
        <v>3300</v>
      </c>
      <c r="G123" s="4" t="s">
        <v>298</v>
      </c>
      <c r="H123" s="5" t="s">
        <v>301</v>
      </c>
      <c r="I123" s="4" t="s">
        <v>280</v>
      </c>
      <c r="K123">
        <f t="shared" si="8"/>
        <v>8.6060606060606055</v>
      </c>
      <c r="L123" s="1">
        <v>2261.1999999999998</v>
      </c>
      <c r="M123" s="1">
        <f t="shared" si="9"/>
        <v>56.529999999999994</v>
      </c>
      <c r="N123" s="1">
        <f t="shared" si="10"/>
        <v>6.5686267605633804</v>
      </c>
      <c r="O123" s="1">
        <f t="shared" si="11"/>
        <v>6568.6267605633802</v>
      </c>
    </row>
    <row r="124" spans="1:15" x14ac:dyDescent="0.25">
      <c r="A124" s="5" t="s">
        <v>40</v>
      </c>
      <c r="B124" s="5" t="s">
        <v>55</v>
      </c>
      <c r="C124" s="5" t="s">
        <v>125</v>
      </c>
      <c r="D124" s="5" t="s">
        <v>148</v>
      </c>
      <c r="E124" s="5">
        <v>1244.4000000000001</v>
      </c>
      <c r="F124" s="5">
        <v>3600</v>
      </c>
      <c r="G124" s="4" t="s">
        <v>290</v>
      </c>
      <c r="H124" s="5" t="s">
        <v>301</v>
      </c>
      <c r="I124" s="4" t="s">
        <v>280</v>
      </c>
      <c r="K124">
        <f t="shared" si="8"/>
        <v>8.6416666666666675</v>
      </c>
      <c r="L124" s="1">
        <v>1883.1</v>
      </c>
      <c r="M124" s="1">
        <f t="shared" si="9"/>
        <v>47.077500000000001</v>
      </c>
      <c r="N124" s="1">
        <f t="shared" si="10"/>
        <v>5.4477338476374149</v>
      </c>
      <c r="O124" s="1">
        <f t="shared" si="11"/>
        <v>5447.7338476374152</v>
      </c>
    </row>
    <row r="125" spans="1:15" x14ac:dyDescent="0.25">
      <c r="A125" s="5" t="s">
        <v>40</v>
      </c>
      <c r="B125" s="5" t="s">
        <v>55</v>
      </c>
      <c r="C125" s="5" t="s">
        <v>126</v>
      </c>
      <c r="D125" s="5" t="s">
        <v>148</v>
      </c>
      <c r="E125" s="5">
        <v>953.2</v>
      </c>
      <c r="F125" s="5">
        <v>3000</v>
      </c>
      <c r="G125" s="4" t="s">
        <v>291</v>
      </c>
      <c r="H125" s="5" t="s">
        <v>301</v>
      </c>
      <c r="I125" s="4" t="s">
        <v>280</v>
      </c>
      <c r="K125">
        <f t="shared" si="8"/>
        <v>7.9433333333333342</v>
      </c>
      <c r="L125" s="1">
        <v>1704.4</v>
      </c>
      <c r="M125" s="1">
        <f t="shared" si="9"/>
        <v>42.610000000000007</v>
      </c>
      <c r="N125" s="1">
        <f t="shared" si="10"/>
        <v>5.3642467477968951</v>
      </c>
      <c r="O125" s="1">
        <f t="shared" si="11"/>
        <v>5364.2467477968949</v>
      </c>
    </row>
    <row r="126" spans="1:15" x14ac:dyDescent="0.25">
      <c r="A126" s="5" t="s">
        <v>40</v>
      </c>
      <c r="B126" s="5" t="s">
        <v>55</v>
      </c>
      <c r="C126" s="5" t="s">
        <v>127</v>
      </c>
      <c r="D126" s="5" t="s">
        <v>148</v>
      </c>
      <c r="E126" s="5">
        <v>1107.5</v>
      </c>
      <c r="F126" s="5">
        <v>3300</v>
      </c>
      <c r="G126" s="4" t="s">
        <v>292</v>
      </c>
      <c r="H126" s="5" t="s">
        <v>301</v>
      </c>
      <c r="I126" s="4" t="s">
        <v>280</v>
      </c>
      <c r="K126">
        <f t="shared" si="8"/>
        <v>8.3901515151515156</v>
      </c>
      <c r="L126" s="1">
        <v>1840.6</v>
      </c>
      <c r="M126" s="1">
        <f t="shared" si="9"/>
        <v>46.015000000000001</v>
      </c>
      <c r="N126" s="1">
        <f t="shared" si="10"/>
        <v>5.4844063205417601</v>
      </c>
      <c r="O126" s="1">
        <f t="shared" si="11"/>
        <v>5484.4063205417606</v>
      </c>
    </row>
    <row r="127" spans="1:15" x14ac:dyDescent="0.25">
      <c r="A127" s="5" t="s">
        <v>40</v>
      </c>
      <c r="B127" s="5" t="s">
        <v>55</v>
      </c>
      <c r="C127" s="5" t="s">
        <v>128</v>
      </c>
      <c r="D127" s="5" t="s">
        <v>148</v>
      </c>
      <c r="E127" s="5">
        <v>1085.9000000000001</v>
      </c>
      <c r="F127" s="5">
        <v>3300</v>
      </c>
      <c r="G127" s="4" t="s">
        <v>293</v>
      </c>
      <c r="H127" s="5" t="s">
        <v>301</v>
      </c>
      <c r="I127" s="4" t="s">
        <v>280</v>
      </c>
      <c r="K127">
        <f t="shared" si="8"/>
        <v>8.2265151515151533</v>
      </c>
      <c r="L127" s="1">
        <v>1584.9</v>
      </c>
      <c r="M127" s="1">
        <f t="shared" si="9"/>
        <v>39.622500000000002</v>
      </c>
      <c r="N127" s="1">
        <f t="shared" si="10"/>
        <v>4.8164379777143376</v>
      </c>
      <c r="O127" s="1">
        <f t="shared" si="11"/>
        <v>4816.4379777143376</v>
      </c>
    </row>
    <row r="128" spans="1:15" x14ac:dyDescent="0.25">
      <c r="A128" s="5" t="s">
        <v>41</v>
      </c>
      <c r="B128" s="5" t="s">
        <v>55</v>
      </c>
      <c r="C128" s="5" t="s">
        <v>129</v>
      </c>
      <c r="D128" s="5" t="s">
        <v>148</v>
      </c>
      <c r="E128" s="5">
        <v>1089.5999999999999</v>
      </c>
      <c r="F128" s="5">
        <v>3300</v>
      </c>
      <c r="G128" s="4" t="s">
        <v>294</v>
      </c>
      <c r="H128" s="5" t="s">
        <v>301</v>
      </c>
      <c r="I128" s="4" t="s">
        <v>280</v>
      </c>
      <c r="K128">
        <f t="shared" si="8"/>
        <v>8.254545454545454</v>
      </c>
      <c r="L128" s="1">
        <v>5529.7</v>
      </c>
      <c r="M128" s="1">
        <f t="shared" si="9"/>
        <v>138.24250000000001</v>
      </c>
      <c r="N128" s="1">
        <f t="shared" si="10"/>
        <v>16.747439427312777</v>
      </c>
      <c r="O128" s="1">
        <f t="shared" si="11"/>
        <v>16747.439427312776</v>
      </c>
    </row>
    <row r="129" spans="1:17" x14ac:dyDescent="0.25">
      <c r="A129" s="5" t="s">
        <v>41</v>
      </c>
      <c r="B129" s="5" t="s">
        <v>55</v>
      </c>
      <c r="C129" s="5" t="s">
        <v>130</v>
      </c>
      <c r="D129" s="5" t="s">
        <v>148</v>
      </c>
      <c r="E129" s="5">
        <v>616.1</v>
      </c>
      <c r="F129" s="5">
        <v>1800</v>
      </c>
      <c r="G129" s="4" t="s">
        <v>295</v>
      </c>
      <c r="H129" s="5" t="s">
        <v>301</v>
      </c>
      <c r="I129" s="4" t="s">
        <v>280</v>
      </c>
      <c r="K129">
        <f t="shared" si="8"/>
        <v>8.5569444444444454</v>
      </c>
      <c r="L129" s="1">
        <v>4498.2</v>
      </c>
      <c r="M129" s="1">
        <f t="shared" si="9"/>
        <v>112.455</v>
      </c>
      <c r="N129" s="1">
        <f t="shared" si="10"/>
        <v>13.141957474435966</v>
      </c>
      <c r="O129" s="1">
        <f t="shared" si="11"/>
        <v>13141.957474435965</v>
      </c>
    </row>
    <row r="130" spans="1:17" x14ac:dyDescent="0.25">
      <c r="A130" s="5" t="s">
        <v>41</v>
      </c>
      <c r="B130" s="5" t="s">
        <v>55</v>
      </c>
      <c r="C130" s="5" t="s">
        <v>131</v>
      </c>
      <c r="D130" s="5" t="s">
        <v>148</v>
      </c>
      <c r="E130" s="5">
        <v>1013.2</v>
      </c>
      <c r="F130" s="5">
        <v>3000</v>
      </c>
      <c r="G130" s="4" t="s">
        <v>284</v>
      </c>
      <c r="H130" s="5" t="s">
        <v>301</v>
      </c>
      <c r="I130" s="4" t="s">
        <v>280</v>
      </c>
      <c r="K130">
        <f t="shared" si="8"/>
        <v>8.4433333333333334</v>
      </c>
      <c r="L130" s="1">
        <v>6262.2</v>
      </c>
      <c r="M130" s="1">
        <f t="shared" si="9"/>
        <v>156.55500000000001</v>
      </c>
      <c r="N130" s="1">
        <f t="shared" si="10"/>
        <v>18.541847611527832</v>
      </c>
      <c r="O130" s="1">
        <f t="shared" si="11"/>
        <v>18541.847611527832</v>
      </c>
    </row>
    <row r="131" spans="1:17" x14ac:dyDescent="0.25">
      <c r="A131" s="1" t="s">
        <v>39</v>
      </c>
      <c r="B131" s="1" t="s">
        <v>38</v>
      </c>
      <c r="C131" s="1" t="s">
        <v>3</v>
      </c>
      <c r="D131" s="1" t="s">
        <v>44</v>
      </c>
      <c r="E131" s="1">
        <v>54.51</v>
      </c>
      <c r="F131" s="1">
        <v>200</v>
      </c>
      <c r="K131">
        <f t="shared" si="8"/>
        <v>6.8137500000000006</v>
      </c>
      <c r="L131" s="1">
        <v>5.0999999999999996</v>
      </c>
      <c r="M131" s="1">
        <f t="shared" ref="M131:M150" si="12">(L131/1000)*25</f>
        <v>0.12749999999999997</v>
      </c>
      <c r="N131" s="1">
        <f t="shared" ref="N131:N150" si="13">M131/K131</f>
        <v>1.8712162905888823E-2</v>
      </c>
      <c r="O131" s="1">
        <f t="shared" ref="O131:O150" si="14">N131*1000</f>
        <v>18.712162905888825</v>
      </c>
    </row>
    <row r="132" spans="1:17" x14ac:dyDescent="0.25">
      <c r="A132" s="1" t="s">
        <v>39</v>
      </c>
      <c r="B132" s="1" t="s">
        <v>38</v>
      </c>
      <c r="C132" s="1" t="s">
        <v>6</v>
      </c>
      <c r="D132" s="1" t="s">
        <v>44</v>
      </c>
      <c r="E132" s="1">
        <v>55.87</v>
      </c>
      <c r="F132" s="1">
        <v>200</v>
      </c>
      <c r="K132">
        <f t="shared" si="8"/>
        <v>6.9837499999999997</v>
      </c>
      <c r="L132" s="1">
        <v>0</v>
      </c>
      <c r="M132" s="1">
        <f t="shared" si="12"/>
        <v>0</v>
      </c>
      <c r="N132" s="1">
        <f t="shared" si="13"/>
        <v>0</v>
      </c>
      <c r="O132" s="1">
        <f t="shared" si="14"/>
        <v>0</v>
      </c>
    </row>
    <row r="133" spans="1:17" x14ac:dyDescent="0.25">
      <c r="A133" s="1" t="s">
        <v>39</v>
      </c>
      <c r="B133" s="1" t="s">
        <v>38</v>
      </c>
      <c r="C133" s="1" t="s">
        <v>7</v>
      </c>
      <c r="D133" s="1" t="s">
        <v>44</v>
      </c>
      <c r="E133" s="1">
        <v>44.24</v>
      </c>
      <c r="F133" s="1">
        <v>150</v>
      </c>
      <c r="K133">
        <f t="shared" si="8"/>
        <v>7.3733333333333331</v>
      </c>
      <c r="L133" s="1">
        <v>0</v>
      </c>
      <c r="M133" s="1">
        <f t="shared" si="12"/>
        <v>0</v>
      </c>
      <c r="N133" s="1">
        <f t="shared" si="13"/>
        <v>0</v>
      </c>
      <c r="O133" s="1">
        <f t="shared" si="14"/>
        <v>0</v>
      </c>
    </row>
    <row r="134" spans="1:17" x14ac:dyDescent="0.25">
      <c r="A134" s="1" t="s">
        <v>39</v>
      </c>
      <c r="B134" s="1" t="s">
        <v>38</v>
      </c>
      <c r="C134" s="1" t="s">
        <v>8</v>
      </c>
      <c r="D134" s="1" t="s">
        <v>44</v>
      </c>
      <c r="E134" s="1">
        <v>40.119999999999997</v>
      </c>
      <c r="F134" s="1">
        <v>150</v>
      </c>
      <c r="K134">
        <f t="shared" si="8"/>
        <v>6.6866666666666656</v>
      </c>
      <c r="L134" s="1">
        <v>0</v>
      </c>
      <c r="M134" s="1">
        <f t="shared" si="12"/>
        <v>0</v>
      </c>
      <c r="N134" s="1">
        <f t="shared" si="13"/>
        <v>0</v>
      </c>
      <c r="O134" s="1">
        <f t="shared" si="14"/>
        <v>0</v>
      </c>
    </row>
    <row r="135" spans="1:17" x14ac:dyDescent="0.25">
      <c r="A135" s="1" t="s">
        <v>39</v>
      </c>
      <c r="B135" s="1" t="s">
        <v>38</v>
      </c>
      <c r="C135" s="1" t="s">
        <v>9</v>
      </c>
      <c r="D135" s="1" t="s">
        <v>44</v>
      </c>
      <c r="E135" s="1">
        <v>30.07</v>
      </c>
      <c r="F135" s="1">
        <v>150</v>
      </c>
      <c r="K135">
        <f t="shared" si="8"/>
        <v>5.0116666666666667</v>
      </c>
      <c r="L135" s="1">
        <v>0</v>
      </c>
      <c r="M135" s="1">
        <f t="shared" si="12"/>
        <v>0</v>
      </c>
      <c r="N135" s="1">
        <f t="shared" si="13"/>
        <v>0</v>
      </c>
      <c r="O135" s="1">
        <f t="shared" si="14"/>
        <v>0</v>
      </c>
    </row>
    <row r="136" spans="1:17" x14ac:dyDescent="0.25">
      <c r="A136" s="1" t="s">
        <v>39</v>
      </c>
      <c r="B136" s="1" t="s">
        <v>38</v>
      </c>
      <c r="C136" s="1" t="s">
        <v>10</v>
      </c>
      <c r="D136" s="1" t="s">
        <v>44</v>
      </c>
      <c r="E136" s="1">
        <v>42.67</v>
      </c>
      <c r="F136" s="1">
        <v>150</v>
      </c>
      <c r="K136">
        <f t="shared" si="8"/>
        <v>7.1116666666666672</v>
      </c>
      <c r="L136" s="1">
        <v>0</v>
      </c>
      <c r="M136" s="1">
        <f t="shared" si="12"/>
        <v>0</v>
      </c>
      <c r="N136" s="1">
        <f t="shared" si="13"/>
        <v>0</v>
      </c>
      <c r="O136" s="1">
        <f t="shared" si="14"/>
        <v>0</v>
      </c>
    </row>
    <row r="137" spans="1:17" x14ac:dyDescent="0.25">
      <c r="A137" s="1" t="s">
        <v>39</v>
      </c>
      <c r="B137" s="1" t="s">
        <v>38</v>
      </c>
      <c r="C137" s="1" t="s">
        <v>11</v>
      </c>
      <c r="D137" s="1" t="s">
        <v>44</v>
      </c>
      <c r="E137" s="1">
        <v>37.729999999999997</v>
      </c>
      <c r="F137" s="1">
        <v>150</v>
      </c>
      <c r="K137">
        <f t="shared" si="8"/>
        <v>6.2883333333333331</v>
      </c>
      <c r="L137" s="1">
        <v>0</v>
      </c>
      <c r="M137" s="1">
        <f t="shared" si="12"/>
        <v>0</v>
      </c>
      <c r="N137" s="1">
        <f t="shared" si="13"/>
        <v>0</v>
      </c>
      <c r="O137" s="1">
        <f t="shared" si="14"/>
        <v>0</v>
      </c>
      <c r="P137" s="12">
        <f>AVERAGE(O131:O137)</f>
        <v>2.6731661294126892</v>
      </c>
      <c r="Q137" s="12">
        <f>STDEVA(O131:O137)</f>
        <v>7.0725327915870801</v>
      </c>
    </row>
    <row r="138" spans="1:17" x14ac:dyDescent="0.25">
      <c r="A138" s="1" t="s">
        <v>39</v>
      </c>
      <c r="B138" s="1" t="s">
        <v>38</v>
      </c>
      <c r="C138" s="1" t="s">
        <v>3</v>
      </c>
      <c r="D138" s="1" t="s">
        <v>45</v>
      </c>
      <c r="E138" s="1">
        <v>101.17</v>
      </c>
      <c r="F138" s="1">
        <v>300</v>
      </c>
      <c r="K138">
        <f t="shared" si="8"/>
        <v>8.4308333333333341</v>
      </c>
      <c r="L138" s="1">
        <v>0</v>
      </c>
      <c r="M138" s="1">
        <f t="shared" si="12"/>
        <v>0</v>
      </c>
      <c r="N138" s="1">
        <f t="shared" si="13"/>
        <v>0</v>
      </c>
      <c r="O138" s="1">
        <f t="shared" si="14"/>
        <v>0</v>
      </c>
    </row>
    <row r="139" spans="1:17" x14ac:dyDescent="0.25">
      <c r="A139" s="1" t="s">
        <v>39</v>
      </c>
      <c r="B139" s="1" t="s">
        <v>38</v>
      </c>
      <c r="C139" s="1" t="s">
        <v>6</v>
      </c>
      <c r="D139" s="1" t="s">
        <v>45</v>
      </c>
      <c r="E139" s="1">
        <v>112.93</v>
      </c>
      <c r="F139" s="1">
        <v>300</v>
      </c>
      <c r="K139">
        <f t="shared" ref="K139:K150" si="15">(E139/F139)*25</f>
        <v>9.4108333333333327</v>
      </c>
      <c r="L139" s="1">
        <v>0</v>
      </c>
      <c r="M139" s="1">
        <f t="shared" si="12"/>
        <v>0</v>
      </c>
      <c r="N139" s="1">
        <f t="shared" si="13"/>
        <v>0</v>
      </c>
      <c r="O139" s="1">
        <f t="shared" si="14"/>
        <v>0</v>
      </c>
    </row>
    <row r="140" spans="1:17" x14ac:dyDescent="0.25">
      <c r="A140" s="1" t="s">
        <v>39</v>
      </c>
      <c r="B140" s="1" t="s">
        <v>38</v>
      </c>
      <c r="C140" s="1" t="s">
        <v>7</v>
      </c>
      <c r="D140" s="1" t="s">
        <v>45</v>
      </c>
      <c r="E140" s="1">
        <v>136.47</v>
      </c>
      <c r="F140" s="1">
        <v>400</v>
      </c>
      <c r="K140">
        <f t="shared" si="15"/>
        <v>8.5293749999999999</v>
      </c>
      <c r="L140" s="1">
        <v>0</v>
      </c>
      <c r="M140" s="1">
        <f t="shared" si="12"/>
        <v>0</v>
      </c>
      <c r="N140" s="1">
        <f t="shared" si="13"/>
        <v>0</v>
      </c>
      <c r="O140" s="1">
        <f t="shared" si="14"/>
        <v>0</v>
      </c>
    </row>
    <row r="141" spans="1:17" x14ac:dyDescent="0.25">
      <c r="A141" s="1" t="s">
        <v>39</v>
      </c>
      <c r="B141" s="1" t="s">
        <v>38</v>
      </c>
      <c r="C141" s="1" t="s">
        <v>8</v>
      </c>
      <c r="D141" s="1" t="s">
        <v>45</v>
      </c>
      <c r="E141" s="1">
        <v>125.87</v>
      </c>
      <c r="F141" s="1">
        <v>400</v>
      </c>
      <c r="K141">
        <f t="shared" si="15"/>
        <v>7.8668750000000012</v>
      </c>
      <c r="L141" s="1">
        <v>3.8</v>
      </c>
      <c r="M141" s="1">
        <f t="shared" si="12"/>
        <v>9.5000000000000001E-2</v>
      </c>
      <c r="N141" s="1">
        <f t="shared" si="13"/>
        <v>1.207595137840629E-2</v>
      </c>
      <c r="O141" s="1">
        <f t="shared" si="14"/>
        <v>12.075951378406291</v>
      </c>
    </row>
    <row r="142" spans="1:17" x14ac:dyDescent="0.25">
      <c r="A142" s="1" t="s">
        <v>39</v>
      </c>
      <c r="B142" s="1" t="s">
        <v>38</v>
      </c>
      <c r="C142" s="1" t="s">
        <v>9</v>
      </c>
      <c r="D142" s="1" t="s">
        <v>45</v>
      </c>
      <c r="E142" s="1">
        <v>103.6</v>
      </c>
      <c r="F142" s="1">
        <v>300</v>
      </c>
      <c r="K142">
        <f t="shared" si="15"/>
        <v>8.6333333333333329</v>
      </c>
      <c r="L142" s="1">
        <v>0</v>
      </c>
      <c r="M142" s="1">
        <f t="shared" si="12"/>
        <v>0</v>
      </c>
      <c r="N142" s="1">
        <f t="shared" si="13"/>
        <v>0</v>
      </c>
      <c r="O142" s="1">
        <f t="shared" si="14"/>
        <v>0</v>
      </c>
    </row>
    <row r="143" spans="1:17" x14ac:dyDescent="0.25">
      <c r="A143" s="1" t="s">
        <v>39</v>
      </c>
      <c r="B143" s="1" t="s">
        <v>38</v>
      </c>
      <c r="C143" s="1" t="s">
        <v>10</v>
      </c>
      <c r="D143" s="1" t="s">
        <v>45</v>
      </c>
      <c r="E143" s="1">
        <v>91.08</v>
      </c>
      <c r="F143" s="1">
        <v>300</v>
      </c>
      <c r="K143">
        <f t="shared" si="15"/>
        <v>7.59</v>
      </c>
      <c r="L143" s="1">
        <v>0</v>
      </c>
      <c r="M143" s="1">
        <f t="shared" si="12"/>
        <v>0</v>
      </c>
      <c r="N143" s="1">
        <f t="shared" si="13"/>
        <v>0</v>
      </c>
      <c r="O143" s="1">
        <f t="shared" si="14"/>
        <v>0</v>
      </c>
      <c r="P143" s="12">
        <f>AVERAGE(O138:O143)</f>
        <v>2.0126585630677152</v>
      </c>
      <c r="Q143" s="12">
        <f>STDEVA(O138:O143)</f>
        <v>4.9299865059590982</v>
      </c>
    </row>
    <row r="144" spans="1:17" x14ac:dyDescent="0.25">
      <c r="A144" s="1" t="s">
        <v>39</v>
      </c>
      <c r="B144" s="1" t="s">
        <v>55</v>
      </c>
      <c r="C144" s="1" t="s">
        <v>46</v>
      </c>
      <c r="D144" s="1" t="s">
        <v>44</v>
      </c>
      <c r="E144" s="1">
        <v>76.28</v>
      </c>
      <c r="F144" s="1">
        <v>200</v>
      </c>
      <c r="K144">
        <f t="shared" si="15"/>
        <v>9.5350000000000001</v>
      </c>
      <c r="L144" s="1">
        <v>0</v>
      </c>
      <c r="M144" s="1">
        <f t="shared" si="12"/>
        <v>0</v>
      </c>
      <c r="N144" s="1">
        <f t="shared" si="13"/>
        <v>0</v>
      </c>
      <c r="O144" s="1">
        <f t="shared" si="14"/>
        <v>0</v>
      </c>
    </row>
    <row r="145" spans="1:17" x14ac:dyDescent="0.25">
      <c r="A145" s="1" t="s">
        <v>39</v>
      </c>
      <c r="B145" s="1" t="s">
        <v>55</v>
      </c>
      <c r="C145" s="1" t="s">
        <v>47</v>
      </c>
      <c r="D145" s="1" t="s">
        <v>44</v>
      </c>
      <c r="E145" s="1">
        <v>75.08</v>
      </c>
      <c r="F145" s="1">
        <v>200</v>
      </c>
      <c r="K145">
        <f t="shared" si="15"/>
        <v>9.3849999999999998</v>
      </c>
      <c r="L145" s="1">
        <v>3.2</v>
      </c>
      <c r="M145" s="1">
        <f t="shared" si="12"/>
        <v>0.08</v>
      </c>
      <c r="N145" s="1">
        <f t="shared" si="13"/>
        <v>8.5242408098028782E-3</v>
      </c>
      <c r="O145" s="1">
        <f t="shared" si="14"/>
        <v>8.5242408098028779</v>
      </c>
    </row>
    <row r="146" spans="1:17" x14ac:dyDescent="0.25">
      <c r="A146" s="1" t="s">
        <v>39</v>
      </c>
      <c r="B146" s="1" t="s">
        <v>55</v>
      </c>
      <c r="C146" s="1" t="s">
        <v>48</v>
      </c>
      <c r="D146" s="1" t="s">
        <v>44</v>
      </c>
      <c r="E146" s="1">
        <v>41.92</v>
      </c>
      <c r="F146" s="1">
        <v>150</v>
      </c>
      <c r="K146">
        <f t="shared" si="15"/>
        <v>6.9866666666666672</v>
      </c>
      <c r="L146" s="1">
        <v>31.6</v>
      </c>
      <c r="M146" s="1">
        <f t="shared" si="12"/>
        <v>0.79</v>
      </c>
      <c r="N146" s="1">
        <f t="shared" si="13"/>
        <v>0.11307251908396947</v>
      </c>
      <c r="O146" s="1">
        <f t="shared" si="14"/>
        <v>113.07251908396947</v>
      </c>
    </row>
    <row r="147" spans="1:17" x14ac:dyDescent="0.25">
      <c r="A147" s="1" t="s">
        <v>39</v>
      </c>
      <c r="B147" s="1" t="s">
        <v>55</v>
      </c>
      <c r="C147" s="1" t="s">
        <v>49</v>
      </c>
      <c r="D147" s="1" t="s">
        <v>44</v>
      </c>
      <c r="E147" s="1">
        <v>70.53</v>
      </c>
      <c r="F147" s="1">
        <v>200</v>
      </c>
      <c r="K147">
        <f t="shared" si="15"/>
        <v>8.8162500000000001</v>
      </c>
      <c r="L147" s="1">
        <v>1.1000000000000001</v>
      </c>
      <c r="M147" s="1">
        <f t="shared" si="12"/>
        <v>2.75E-2</v>
      </c>
      <c r="N147" s="1">
        <f t="shared" si="13"/>
        <v>3.1192400396994188E-3</v>
      </c>
      <c r="O147" s="1">
        <f t="shared" si="14"/>
        <v>3.1192400396994189</v>
      </c>
    </row>
    <row r="148" spans="1:17" x14ac:dyDescent="0.25">
      <c r="A148" s="1" t="s">
        <v>39</v>
      </c>
      <c r="B148" s="1" t="s">
        <v>55</v>
      </c>
      <c r="C148" s="1" t="s">
        <v>50</v>
      </c>
      <c r="D148" s="1" t="s">
        <v>44</v>
      </c>
      <c r="E148" s="1">
        <v>60.12</v>
      </c>
      <c r="F148" s="1">
        <v>200</v>
      </c>
      <c r="K148">
        <f t="shared" si="15"/>
        <v>7.5149999999999997</v>
      </c>
      <c r="L148" s="1">
        <v>0</v>
      </c>
      <c r="M148" s="1">
        <f t="shared" si="12"/>
        <v>0</v>
      </c>
      <c r="N148" s="1">
        <f t="shared" si="13"/>
        <v>0</v>
      </c>
      <c r="O148" s="1">
        <f t="shared" si="14"/>
        <v>0</v>
      </c>
    </row>
    <row r="149" spans="1:17" x14ac:dyDescent="0.25">
      <c r="A149" s="1" t="s">
        <v>39</v>
      </c>
      <c r="B149" s="1" t="s">
        <v>55</v>
      </c>
      <c r="C149" s="1" t="s">
        <v>51</v>
      </c>
      <c r="D149" s="1" t="s">
        <v>44</v>
      </c>
      <c r="E149" s="1">
        <v>46.09</v>
      </c>
      <c r="F149" s="1">
        <v>150</v>
      </c>
      <c r="K149">
        <f t="shared" si="15"/>
        <v>7.6816666666666675</v>
      </c>
      <c r="L149" s="1">
        <v>0</v>
      </c>
      <c r="M149" s="1">
        <f t="shared" si="12"/>
        <v>0</v>
      </c>
      <c r="N149" s="1">
        <f t="shared" si="13"/>
        <v>0</v>
      </c>
      <c r="O149" s="1">
        <f t="shared" si="14"/>
        <v>0</v>
      </c>
    </row>
    <row r="150" spans="1:17" x14ac:dyDescent="0.25">
      <c r="A150" s="1" t="s">
        <v>39</v>
      </c>
      <c r="B150" s="1" t="s">
        <v>55</v>
      </c>
      <c r="C150" s="1" t="s">
        <v>52</v>
      </c>
      <c r="D150" s="1" t="s">
        <v>44</v>
      </c>
      <c r="E150" s="1">
        <v>50.36</v>
      </c>
      <c r="F150" s="1">
        <v>150</v>
      </c>
      <c r="K150">
        <f t="shared" si="15"/>
        <v>8.3933333333333326</v>
      </c>
      <c r="L150" s="1">
        <v>0</v>
      </c>
      <c r="M150" s="1">
        <f t="shared" si="12"/>
        <v>0</v>
      </c>
      <c r="N150" s="1">
        <f t="shared" si="13"/>
        <v>0</v>
      </c>
      <c r="O150" s="1">
        <f t="shared" si="14"/>
        <v>0</v>
      </c>
      <c r="P150" s="12">
        <f>AVERAGE(O144:O150)</f>
        <v>17.816571419067394</v>
      </c>
      <c r="Q150" s="12">
        <f>STDEVA(O144:O150)</f>
        <v>42.122391891345046</v>
      </c>
    </row>
    <row r="151" spans="1:17" x14ac:dyDescent="0.25">
      <c r="A151" s="1" t="s">
        <v>39</v>
      </c>
      <c r="B151" s="1" t="s">
        <v>55</v>
      </c>
      <c r="C151" s="1" t="s">
        <v>53</v>
      </c>
      <c r="D151" s="1" t="s">
        <v>44</v>
      </c>
      <c r="E151" s="1">
        <v>52.47</v>
      </c>
      <c r="F151" s="1">
        <v>200</v>
      </c>
    </row>
    <row r="152" spans="1:17" x14ac:dyDescent="0.25">
      <c r="A152" s="1" t="s">
        <v>39</v>
      </c>
      <c r="B152" s="1" t="s">
        <v>55</v>
      </c>
      <c r="C152" s="1" t="s">
        <v>82</v>
      </c>
      <c r="D152" s="1" t="s">
        <v>147</v>
      </c>
      <c r="E152" s="1">
        <v>1056.0999999999999</v>
      </c>
      <c r="F152" s="1">
        <v>3300</v>
      </c>
    </row>
    <row r="153" spans="1:17" x14ac:dyDescent="0.25">
      <c r="A153" s="1" t="s">
        <v>39</v>
      </c>
      <c r="B153" s="1" t="s">
        <v>55</v>
      </c>
      <c r="C153" s="1" t="s">
        <v>83</v>
      </c>
      <c r="D153" s="1" t="s">
        <v>147</v>
      </c>
      <c r="E153" s="1">
        <v>1303.4000000000001</v>
      </c>
      <c r="F153" s="1">
        <v>3900</v>
      </c>
    </row>
    <row r="154" spans="1:17" x14ac:dyDescent="0.25">
      <c r="A154" s="1" t="s">
        <v>39</v>
      </c>
      <c r="B154" s="1" t="s">
        <v>55</v>
      </c>
      <c r="C154" s="1" t="s">
        <v>84</v>
      </c>
      <c r="D154" s="1" t="s">
        <v>147</v>
      </c>
      <c r="E154" s="1">
        <v>1309.9000000000001</v>
      </c>
      <c r="F154" s="1">
        <v>3900</v>
      </c>
    </row>
    <row r="155" spans="1:17" x14ac:dyDescent="0.25">
      <c r="A155" s="1" t="s">
        <v>39</v>
      </c>
      <c r="B155" s="1" t="s">
        <v>55</v>
      </c>
      <c r="C155" s="1" t="s">
        <v>85</v>
      </c>
      <c r="D155" s="1" t="s">
        <v>147</v>
      </c>
      <c r="E155" s="1">
        <v>1000.4</v>
      </c>
      <c r="F155" s="1">
        <v>3000</v>
      </c>
    </row>
    <row r="156" spans="1:17" x14ac:dyDescent="0.25">
      <c r="A156" s="1" t="s">
        <v>39</v>
      </c>
      <c r="B156" s="1" t="s">
        <v>55</v>
      </c>
      <c r="C156" s="1" t="s">
        <v>86</v>
      </c>
      <c r="D156" s="1" t="s">
        <v>147</v>
      </c>
      <c r="E156" s="1">
        <v>930.3</v>
      </c>
      <c r="F156" s="1">
        <v>2700</v>
      </c>
    </row>
    <row r="157" spans="1:17" x14ac:dyDescent="0.25">
      <c r="A157" s="1" t="s">
        <v>39</v>
      </c>
      <c r="B157" s="1" t="s">
        <v>55</v>
      </c>
      <c r="C157" s="1" t="s">
        <v>87</v>
      </c>
      <c r="D157" s="1" t="s">
        <v>147</v>
      </c>
      <c r="E157" s="1">
        <v>1034.7</v>
      </c>
      <c r="F157" s="1">
        <v>3000</v>
      </c>
    </row>
    <row r="158" spans="1:17" x14ac:dyDescent="0.25">
      <c r="A158" s="1" t="s">
        <v>39</v>
      </c>
      <c r="B158" s="1" t="s">
        <v>55</v>
      </c>
      <c r="C158" s="1" t="s">
        <v>117</v>
      </c>
      <c r="D158" s="1" t="s">
        <v>148</v>
      </c>
      <c r="E158" s="1">
        <v>1096.3</v>
      </c>
      <c r="F158" s="1">
        <v>3300</v>
      </c>
    </row>
    <row r="159" spans="1:17" x14ac:dyDescent="0.25">
      <c r="A159" s="1" t="s">
        <v>39</v>
      </c>
      <c r="B159" s="1" t="s">
        <v>55</v>
      </c>
      <c r="C159" s="1" t="s">
        <v>118</v>
      </c>
      <c r="D159" s="1" t="s">
        <v>148</v>
      </c>
      <c r="E159" s="1">
        <v>1323.2</v>
      </c>
      <c r="F159" s="1">
        <v>3900</v>
      </c>
    </row>
    <row r="160" spans="1:17" x14ac:dyDescent="0.25">
      <c r="A160" s="1" t="s">
        <v>39</v>
      </c>
      <c r="B160" s="1" t="s">
        <v>55</v>
      </c>
      <c r="C160" s="1" t="s">
        <v>119</v>
      </c>
      <c r="D160" s="1" t="s">
        <v>148</v>
      </c>
      <c r="E160" s="1">
        <v>1340.5</v>
      </c>
      <c r="F160" s="1">
        <v>3900</v>
      </c>
    </row>
    <row r="161" spans="1:6" x14ac:dyDescent="0.25">
      <c r="A161" s="1" t="s">
        <v>39</v>
      </c>
      <c r="B161" s="1" t="s">
        <v>55</v>
      </c>
      <c r="C161" s="1" t="s">
        <v>120</v>
      </c>
      <c r="D161" s="1" t="s">
        <v>148</v>
      </c>
      <c r="E161" s="1">
        <v>1119.0999999999999</v>
      </c>
      <c r="F161" s="1">
        <v>3300</v>
      </c>
    </row>
    <row r="162" spans="1:6" x14ac:dyDescent="0.25">
      <c r="A162" s="1" t="s">
        <v>39</v>
      </c>
      <c r="B162" s="1" t="s">
        <v>55</v>
      </c>
      <c r="C162" s="1" t="s">
        <v>121</v>
      </c>
      <c r="D162" s="1" t="s">
        <v>148</v>
      </c>
      <c r="E162" s="1">
        <v>858.7</v>
      </c>
      <c r="F162" s="1">
        <v>2700</v>
      </c>
    </row>
    <row r="163" spans="1:6" x14ac:dyDescent="0.25">
      <c r="A163" s="1" t="s">
        <v>39</v>
      </c>
      <c r="B163" s="1" t="s">
        <v>55</v>
      </c>
      <c r="C163" s="1" t="s">
        <v>122</v>
      </c>
      <c r="D163" s="1" t="s">
        <v>148</v>
      </c>
      <c r="E163" s="1">
        <v>1088.7</v>
      </c>
      <c r="F163" s="1">
        <v>3300</v>
      </c>
    </row>
  </sheetData>
  <conditionalFormatting sqref="L98:L103">
    <cfRule type="cellIs" dxfId="13" priority="7" operator="greaterThan">
      <formula>20000</formula>
    </cfRule>
  </conditionalFormatting>
  <conditionalFormatting sqref="L74:L85">
    <cfRule type="cellIs" dxfId="12" priority="6" operator="greaterThan">
      <formula>20000</formula>
    </cfRule>
  </conditionalFormatting>
  <conditionalFormatting sqref="L122:L127">
    <cfRule type="cellIs" dxfId="11" priority="5" operator="greaterThan">
      <formula>20000</formula>
    </cfRule>
  </conditionalFormatting>
  <conditionalFormatting sqref="L128:L129">
    <cfRule type="cellIs" dxfId="10" priority="4" operator="greaterThan">
      <formula>20000</formula>
    </cfRule>
  </conditionalFormatting>
  <conditionalFormatting sqref="L130">
    <cfRule type="cellIs" dxfId="9" priority="3" operator="greaterThan">
      <formula>20000</formula>
    </cfRule>
  </conditionalFormatting>
  <conditionalFormatting sqref="J86:J97">
    <cfRule type="cellIs" dxfId="8" priority="2" operator="greaterThan">
      <formula>20000</formula>
    </cfRule>
  </conditionalFormatting>
  <conditionalFormatting sqref="L86:L97">
    <cfRule type="cellIs" dxfId="7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88CC-3C6B-44CD-B8AB-A617D2EDBFE8}">
  <dimension ref="A1:O81"/>
  <sheetViews>
    <sheetView workbookViewId="0">
      <selection sqref="A1:O1048576"/>
    </sheetView>
  </sheetViews>
  <sheetFormatPr defaultRowHeight="15" x14ac:dyDescent="0.25"/>
  <cols>
    <col min="1" max="1" width="18.85546875" customWidth="1"/>
    <col min="2" max="2" width="13.5703125" customWidth="1"/>
    <col min="3" max="3" width="13.85546875" customWidth="1"/>
    <col min="4" max="4" width="14" customWidth="1"/>
    <col min="5" max="5" width="14.7109375" customWidth="1"/>
    <col min="6" max="6" width="14" customWidth="1"/>
    <col min="7" max="7" width="15.7109375" customWidth="1"/>
    <col min="8" max="8" width="18.85546875" customWidth="1"/>
    <col min="9" max="10" width="13.7109375" customWidth="1"/>
    <col min="11" max="11" width="19.7109375" style="11" customWidth="1"/>
    <col min="12" max="12" width="9.140625" style="1"/>
    <col min="13" max="13" width="12.42578125" customWidth="1"/>
  </cols>
  <sheetData>
    <row r="1" spans="1:15" x14ac:dyDescent="0.25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149</v>
      </c>
      <c r="G1" s="4" t="s">
        <v>153</v>
      </c>
      <c r="H1" s="4" t="s">
        <v>175</v>
      </c>
      <c r="I1" s="4" t="s">
        <v>299</v>
      </c>
      <c r="J1" s="4" t="s">
        <v>306</v>
      </c>
      <c r="K1" s="10" t="s">
        <v>365</v>
      </c>
      <c r="L1" s="4" t="s">
        <v>363</v>
      </c>
      <c r="M1" s="4" t="s">
        <v>366</v>
      </c>
      <c r="N1" s="4" t="s">
        <v>367</v>
      </c>
      <c r="O1" s="4" t="s">
        <v>368</v>
      </c>
    </row>
    <row r="2" spans="1:15" x14ac:dyDescent="0.25">
      <c r="A2" s="5" t="s">
        <v>42</v>
      </c>
      <c r="B2" s="5" t="s">
        <v>38</v>
      </c>
      <c r="C2" s="5" t="s">
        <v>24</v>
      </c>
      <c r="D2" s="5" t="s">
        <v>369</v>
      </c>
      <c r="E2" s="5">
        <v>106.03</v>
      </c>
      <c r="F2" s="5">
        <v>300</v>
      </c>
      <c r="G2" s="4" t="s">
        <v>234</v>
      </c>
      <c r="H2" s="4" t="s">
        <v>300</v>
      </c>
      <c r="I2" s="4" t="s">
        <v>280</v>
      </c>
      <c r="J2" s="4"/>
      <c r="K2" s="11">
        <f>(E2/F2)*25</f>
        <v>8.8358333333333334</v>
      </c>
      <c r="L2" s="1">
        <v>428.9</v>
      </c>
      <c r="M2">
        <f>(L2/1000)*25</f>
        <v>10.7225</v>
      </c>
      <c r="N2">
        <f>M2/K2</f>
        <v>1.2135244742054137</v>
      </c>
      <c r="O2">
        <f>N2*1000</f>
        <v>1213.5244742054138</v>
      </c>
    </row>
    <row r="3" spans="1:15" x14ac:dyDescent="0.25">
      <c r="A3" s="5" t="s">
        <v>42</v>
      </c>
      <c r="B3" s="5" t="s">
        <v>38</v>
      </c>
      <c r="C3" s="5" t="s">
        <v>25</v>
      </c>
      <c r="D3" s="5" t="s">
        <v>369</v>
      </c>
      <c r="E3" s="5">
        <v>94.49</v>
      </c>
      <c r="F3" s="5">
        <v>300</v>
      </c>
      <c r="G3" s="4" t="s">
        <v>236</v>
      </c>
      <c r="H3" s="4" t="s">
        <v>300</v>
      </c>
      <c r="I3" s="4" t="s">
        <v>280</v>
      </c>
      <c r="J3" s="4"/>
      <c r="K3" s="11">
        <f t="shared" ref="K3:K66" si="0">(E3/F3)*25</f>
        <v>7.8741666666666665</v>
      </c>
      <c r="L3" s="1">
        <v>363.1</v>
      </c>
      <c r="M3">
        <f t="shared" ref="M3:M66" si="1">(L3/1000)*25</f>
        <v>9.0775000000000006</v>
      </c>
      <c r="N3">
        <f t="shared" ref="N3:N66" si="2">M3/K3</f>
        <v>1.1528204042755847</v>
      </c>
      <c r="O3">
        <f t="shared" ref="O3:O66" si="3">N3*1000</f>
        <v>1152.8204042755847</v>
      </c>
    </row>
    <row r="4" spans="1:15" x14ac:dyDescent="0.25">
      <c r="A4" s="5" t="s">
        <v>42</v>
      </c>
      <c r="B4" s="5" t="s">
        <v>38</v>
      </c>
      <c r="C4" s="5" t="s">
        <v>26</v>
      </c>
      <c r="D4" s="5" t="s">
        <v>369</v>
      </c>
      <c r="E4" s="5">
        <v>80.47</v>
      </c>
      <c r="F4" s="5">
        <v>200</v>
      </c>
      <c r="G4" s="4" t="s">
        <v>237</v>
      </c>
      <c r="H4" s="4" t="s">
        <v>300</v>
      </c>
      <c r="I4" s="4" t="s">
        <v>280</v>
      </c>
      <c r="J4" s="4"/>
      <c r="K4" s="11">
        <f t="shared" si="0"/>
        <v>10.05875</v>
      </c>
      <c r="L4" s="1">
        <v>314.3</v>
      </c>
      <c r="M4">
        <f t="shared" si="1"/>
        <v>7.8575000000000008</v>
      </c>
      <c r="N4">
        <f t="shared" si="2"/>
        <v>0.78116068099913016</v>
      </c>
      <c r="O4">
        <f t="shared" si="3"/>
        <v>781.16068099913014</v>
      </c>
    </row>
    <row r="5" spans="1:15" x14ac:dyDescent="0.25">
      <c r="A5" s="5" t="s">
        <v>42</v>
      </c>
      <c r="B5" s="5" t="s">
        <v>38</v>
      </c>
      <c r="C5" s="5" t="s">
        <v>27</v>
      </c>
      <c r="D5" s="5" t="s">
        <v>369</v>
      </c>
      <c r="E5" s="5">
        <v>84.31</v>
      </c>
      <c r="F5" s="5">
        <v>300</v>
      </c>
      <c r="G5" s="4" t="s">
        <v>238</v>
      </c>
      <c r="H5" s="4" t="s">
        <v>300</v>
      </c>
      <c r="I5" s="4" t="s">
        <v>280</v>
      </c>
      <c r="J5" s="4"/>
      <c r="K5" s="11">
        <f t="shared" si="0"/>
        <v>7.0258333333333338</v>
      </c>
      <c r="L5" s="1">
        <v>237.1</v>
      </c>
      <c r="M5">
        <f t="shared" si="1"/>
        <v>5.9275000000000002</v>
      </c>
      <c r="N5">
        <f t="shared" si="2"/>
        <v>0.8436721622583323</v>
      </c>
      <c r="O5">
        <f t="shared" si="3"/>
        <v>843.67216225833226</v>
      </c>
    </row>
    <row r="6" spans="1:15" x14ac:dyDescent="0.25">
      <c r="A6" s="5" t="s">
        <v>42</v>
      </c>
      <c r="B6" s="5" t="s">
        <v>38</v>
      </c>
      <c r="C6" s="5" t="s">
        <v>28</v>
      </c>
      <c r="D6" s="5" t="s">
        <v>369</v>
      </c>
      <c r="E6" s="5">
        <v>190.05</v>
      </c>
      <c r="F6" s="5">
        <v>500</v>
      </c>
      <c r="G6" s="4" t="s">
        <v>235</v>
      </c>
      <c r="H6" s="4" t="s">
        <v>300</v>
      </c>
      <c r="I6" s="4" t="s">
        <v>280</v>
      </c>
      <c r="J6" s="4"/>
      <c r="K6" s="11">
        <f t="shared" si="0"/>
        <v>9.5025000000000013</v>
      </c>
      <c r="L6" s="1">
        <v>264.39999999999998</v>
      </c>
      <c r="M6">
        <f t="shared" si="1"/>
        <v>6.6099999999999994</v>
      </c>
      <c r="N6">
        <f t="shared" si="2"/>
        <v>0.69560641936332523</v>
      </c>
      <c r="O6">
        <f t="shared" si="3"/>
        <v>695.60641936332524</v>
      </c>
    </row>
    <row r="7" spans="1:15" x14ac:dyDescent="0.25">
      <c r="A7" s="5" t="s">
        <v>42</v>
      </c>
      <c r="B7" s="5" t="s">
        <v>38</v>
      </c>
      <c r="C7" s="5" t="s">
        <v>29</v>
      </c>
      <c r="D7" s="5" t="s">
        <v>369</v>
      </c>
      <c r="E7" s="5">
        <v>63.5</v>
      </c>
      <c r="F7" s="5">
        <v>200</v>
      </c>
      <c r="G7" s="4" t="s">
        <v>239</v>
      </c>
      <c r="H7" s="4" t="s">
        <v>300</v>
      </c>
      <c r="I7" s="4" t="s">
        <v>280</v>
      </c>
      <c r="J7" s="4"/>
      <c r="K7" s="11">
        <f t="shared" si="0"/>
        <v>7.9375</v>
      </c>
      <c r="L7" s="1">
        <v>243.4</v>
      </c>
      <c r="M7">
        <f t="shared" si="1"/>
        <v>6.085</v>
      </c>
      <c r="N7">
        <f t="shared" si="2"/>
        <v>0.76661417322834646</v>
      </c>
      <c r="O7">
        <f t="shared" si="3"/>
        <v>766.61417322834643</v>
      </c>
    </row>
    <row r="8" spans="1:15" x14ac:dyDescent="0.25">
      <c r="A8" s="5" t="s">
        <v>42</v>
      </c>
      <c r="B8" s="5" t="s">
        <v>38</v>
      </c>
      <c r="C8" s="5" t="s">
        <v>30</v>
      </c>
      <c r="D8" s="5" t="s">
        <v>369</v>
      </c>
      <c r="E8" s="5">
        <v>82.2</v>
      </c>
      <c r="F8" s="5">
        <v>300</v>
      </c>
      <c r="G8" s="4" t="s">
        <v>240</v>
      </c>
      <c r="H8" s="4" t="s">
        <v>300</v>
      </c>
      <c r="I8" s="4" t="s">
        <v>280</v>
      </c>
      <c r="J8" s="4"/>
      <c r="K8" s="11">
        <f t="shared" si="0"/>
        <v>6.8500000000000005</v>
      </c>
      <c r="M8">
        <f t="shared" si="1"/>
        <v>0</v>
      </c>
      <c r="N8">
        <f t="shared" si="2"/>
        <v>0</v>
      </c>
      <c r="O8">
        <f t="shared" si="3"/>
        <v>0</v>
      </c>
    </row>
    <row r="9" spans="1:15" x14ac:dyDescent="0.25">
      <c r="A9" s="5" t="s">
        <v>43</v>
      </c>
      <c r="B9" s="5" t="s">
        <v>38</v>
      </c>
      <c r="C9" s="5" t="s">
        <v>31</v>
      </c>
      <c r="D9" s="5" t="s">
        <v>369</v>
      </c>
      <c r="E9" s="5">
        <v>92.42</v>
      </c>
      <c r="F9" s="5">
        <v>300</v>
      </c>
      <c r="G9" s="4" t="s">
        <v>241</v>
      </c>
      <c r="H9" s="4" t="s">
        <v>300</v>
      </c>
      <c r="I9" s="4" t="s">
        <v>280</v>
      </c>
      <c r="J9" s="4"/>
      <c r="K9" s="11">
        <f t="shared" si="0"/>
        <v>7.7016666666666662</v>
      </c>
      <c r="L9" s="1">
        <v>745.7</v>
      </c>
      <c r="M9">
        <f t="shared" si="1"/>
        <v>18.642500000000002</v>
      </c>
      <c r="N9">
        <f t="shared" si="2"/>
        <v>2.4205799610473928</v>
      </c>
      <c r="O9">
        <f t="shared" si="3"/>
        <v>2420.5799610473928</v>
      </c>
    </row>
    <row r="10" spans="1:15" x14ac:dyDescent="0.25">
      <c r="A10" s="5" t="s">
        <v>43</v>
      </c>
      <c r="B10" s="5" t="s">
        <v>38</v>
      </c>
      <c r="C10" s="5" t="s">
        <v>32</v>
      </c>
      <c r="D10" s="5" t="s">
        <v>369</v>
      </c>
      <c r="E10" s="5">
        <v>212.24</v>
      </c>
      <c r="F10" s="5">
        <v>500</v>
      </c>
      <c r="G10" s="4" t="s">
        <v>242</v>
      </c>
      <c r="H10" s="4" t="s">
        <v>300</v>
      </c>
      <c r="I10" s="4" t="s">
        <v>280</v>
      </c>
      <c r="J10" s="4"/>
      <c r="K10" s="11">
        <f t="shared" si="0"/>
        <v>10.612</v>
      </c>
      <c r="L10" s="1">
        <v>1208.0999999999999</v>
      </c>
      <c r="M10">
        <f t="shared" si="1"/>
        <v>30.202500000000001</v>
      </c>
      <c r="N10">
        <f t="shared" si="2"/>
        <v>2.8460704862419903</v>
      </c>
      <c r="O10">
        <f t="shared" si="3"/>
        <v>2846.0704862419902</v>
      </c>
    </row>
    <row r="11" spans="1:15" x14ac:dyDescent="0.25">
      <c r="A11" s="5" t="s">
        <v>43</v>
      </c>
      <c r="B11" s="5" t="s">
        <v>38</v>
      </c>
      <c r="C11" s="5" t="s">
        <v>33</v>
      </c>
      <c r="D11" s="5" t="s">
        <v>369</v>
      </c>
      <c r="E11" s="5">
        <v>69.150000000000006</v>
      </c>
      <c r="F11" s="5">
        <v>300</v>
      </c>
      <c r="G11" s="4" t="s">
        <v>243</v>
      </c>
      <c r="H11" s="4" t="s">
        <v>300</v>
      </c>
      <c r="I11" s="4" t="s">
        <v>280</v>
      </c>
      <c r="J11" s="4"/>
      <c r="K11" s="11">
        <f t="shared" si="0"/>
        <v>5.7625000000000002</v>
      </c>
      <c r="L11" s="1">
        <v>863.2</v>
      </c>
      <c r="M11">
        <f t="shared" si="1"/>
        <v>21.580000000000002</v>
      </c>
      <c r="N11">
        <f t="shared" si="2"/>
        <v>3.7449023861171367</v>
      </c>
      <c r="O11">
        <f t="shared" si="3"/>
        <v>3744.9023861171368</v>
      </c>
    </row>
    <row r="12" spans="1:15" x14ac:dyDescent="0.25">
      <c r="A12" s="5" t="s">
        <v>43</v>
      </c>
      <c r="B12" s="5" t="s">
        <v>38</v>
      </c>
      <c r="C12" s="5" t="s">
        <v>34</v>
      </c>
      <c r="D12" s="5" t="s">
        <v>369</v>
      </c>
      <c r="E12" s="5">
        <v>58.51</v>
      </c>
      <c r="F12" s="5">
        <v>200</v>
      </c>
      <c r="G12" s="4" t="s">
        <v>244</v>
      </c>
      <c r="H12" s="4" t="s">
        <v>300</v>
      </c>
      <c r="I12" s="4" t="s">
        <v>280</v>
      </c>
      <c r="J12" s="4"/>
      <c r="K12" s="11">
        <f t="shared" si="0"/>
        <v>7.3137499999999998</v>
      </c>
      <c r="L12" s="1">
        <v>1018.3</v>
      </c>
      <c r="M12">
        <f t="shared" si="1"/>
        <v>25.4575</v>
      </c>
      <c r="N12">
        <f t="shared" si="2"/>
        <v>3.480772517518373</v>
      </c>
      <c r="O12">
        <f t="shared" si="3"/>
        <v>3480.7725175183732</v>
      </c>
    </row>
    <row r="13" spans="1:15" x14ac:dyDescent="0.25">
      <c r="A13" s="5" t="s">
        <v>43</v>
      </c>
      <c r="B13" s="5" t="s">
        <v>38</v>
      </c>
      <c r="C13" s="5" t="s">
        <v>35</v>
      </c>
      <c r="D13" s="5" t="s">
        <v>369</v>
      </c>
      <c r="E13" s="5">
        <v>99.87</v>
      </c>
      <c r="F13" s="5">
        <v>300</v>
      </c>
      <c r="G13" s="4" t="s">
        <v>245</v>
      </c>
      <c r="H13" s="4" t="s">
        <v>300</v>
      </c>
      <c r="I13" s="4" t="s">
        <v>280</v>
      </c>
      <c r="J13" s="4"/>
      <c r="K13" s="11">
        <f t="shared" si="0"/>
        <v>8.3225000000000016</v>
      </c>
      <c r="L13" s="1">
        <v>1204.4000000000001</v>
      </c>
      <c r="M13">
        <f t="shared" si="1"/>
        <v>30.110000000000003</v>
      </c>
      <c r="N13">
        <f t="shared" si="2"/>
        <v>3.6179032742565331</v>
      </c>
      <c r="O13">
        <f t="shared" si="3"/>
        <v>3617.9032742565332</v>
      </c>
    </row>
    <row r="14" spans="1:15" x14ac:dyDescent="0.25">
      <c r="A14" s="5" t="s">
        <v>43</v>
      </c>
      <c r="B14" s="5" t="s">
        <v>38</v>
      </c>
      <c r="C14" s="5" t="s">
        <v>36</v>
      </c>
      <c r="D14" s="5" t="s">
        <v>369</v>
      </c>
      <c r="E14" s="5">
        <v>71.89</v>
      </c>
      <c r="F14" s="5">
        <v>300</v>
      </c>
      <c r="G14" s="4" t="s">
        <v>246</v>
      </c>
      <c r="H14" s="4" t="s">
        <v>300</v>
      </c>
      <c r="I14" s="4" t="s">
        <v>280</v>
      </c>
      <c r="J14" s="4"/>
      <c r="K14" s="11">
        <f t="shared" si="0"/>
        <v>5.9908333333333337</v>
      </c>
      <c r="L14" s="1">
        <v>758.4</v>
      </c>
      <c r="M14">
        <f t="shared" si="1"/>
        <v>18.96</v>
      </c>
      <c r="N14">
        <f t="shared" si="2"/>
        <v>3.1648351648351647</v>
      </c>
      <c r="O14">
        <f t="shared" si="3"/>
        <v>3164.8351648351645</v>
      </c>
    </row>
    <row r="15" spans="1:15" x14ac:dyDescent="0.25">
      <c r="A15" s="5" t="s">
        <v>43</v>
      </c>
      <c r="B15" s="5" t="s">
        <v>38</v>
      </c>
      <c r="C15" s="5" t="s">
        <v>37</v>
      </c>
      <c r="D15" s="5" t="s">
        <v>369</v>
      </c>
      <c r="E15" s="5">
        <v>117.46</v>
      </c>
      <c r="F15" s="5">
        <v>300</v>
      </c>
      <c r="G15" s="4" t="s">
        <v>247</v>
      </c>
      <c r="H15" s="4" t="s">
        <v>300</v>
      </c>
      <c r="I15" s="4" t="s">
        <v>280</v>
      </c>
      <c r="J15" s="4"/>
      <c r="K15" s="11">
        <f t="shared" si="0"/>
        <v>9.7883333333333322</v>
      </c>
      <c r="M15">
        <f t="shared" si="1"/>
        <v>0</v>
      </c>
      <c r="N15">
        <f t="shared" si="2"/>
        <v>0</v>
      </c>
      <c r="O15">
        <f t="shared" si="3"/>
        <v>0</v>
      </c>
    </row>
    <row r="16" spans="1:15" x14ac:dyDescent="0.25">
      <c r="A16" s="5" t="s">
        <v>42</v>
      </c>
      <c r="B16" s="5" t="s">
        <v>55</v>
      </c>
      <c r="C16" s="5" t="s">
        <v>102</v>
      </c>
      <c r="D16" s="5" t="s">
        <v>147</v>
      </c>
      <c r="E16" s="5">
        <v>1048.8900000000001</v>
      </c>
      <c r="F16" s="5">
        <v>3000</v>
      </c>
      <c r="G16" s="4" t="s">
        <v>262</v>
      </c>
      <c r="H16" s="4" t="s">
        <v>300</v>
      </c>
      <c r="I16" s="4" t="s">
        <v>280</v>
      </c>
      <c r="J16" s="4"/>
      <c r="K16" s="11">
        <f t="shared" si="0"/>
        <v>8.740750000000002</v>
      </c>
      <c r="L16" s="1">
        <v>1539.3</v>
      </c>
      <c r="M16">
        <f t="shared" si="1"/>
        <v>38.482499999999995</v>
      </c>
      <c r="N16">
        <f t="shared" si="2"/>
        <v>4.4026542344764446</v>
      </c>
      <c r="O16">
        <f t="shared" si="3"/>
        <v>4402.6542344764448</v>
      </c>
    </row>
    <row r="17" spans="1:15" x14ac:dyDescent="0.25">
      <c r="A17" s="5" t="s">
        <v>42</v>
      </c>
      <c r="B17" s="5" t="s">
        <v>55</v>
      </c>
      <c r="C17" s="5" t="s">
        <v>103</v>
      </c>
      <c r="D17" s="5" t="s">
        <v>147</v>
      </c>
      <c r="E17" s="5">
        <v>1210.07</v>
      </c>
      <c r="F17" s="5">
        <v>3600</v>
      </c>
      <c r="G17" s="4" t="s">
        <v>265</v>
      </c>
      <c r="H17" s="4" t="s">
        <v>300</v>
      </c>
      <c r="I17" s="4" t="s">
        <v>280</v>
      </c>
      <c r="J17" s="4"/>
      <c r="K17" s="11">
        <f t="shared" si="0"/>
        <v>8.4032638888888886</v>
      </c>
      <c r="L17" s="1">
        <v>1561.2</v>
      </c>
      <c r="M17">
        <f t="shared" si="1"/>
        <v>39.03</v>
      </c>
      <c r="N17">
        <f t="shared" si="2"/>
        <v>4.6446238647350979</v>
      </c>
      <c r="O17">
        <f t="shared" si="3"/>
        <v>4644.6238647350983</v>
      </c>
    </row>
    <row r="18" spans="1:15" x14ac:dyDescent="0.25">
      <c r="A18" s="5" t="s">
        <v>42</v>
      </c>
      <c r="B18" s="5" t="s">
        <v>55</v>
      </c>
      <c r="C18" s="5" t="s">
        <v>104</v>
      </c>
      <c r="D18" s="5" t="s">
        <v>147</v>
      </c>
      <c r="E18" s="5">
        <v>976.3</v>
      </c>
      <c r="F18" s="5">
        <v>3000</v>
      </c>
      <c r="G18" s="4" t="s">
        <v>267</v>
      </c>
      <c r="H18" s="4" t="s">
        <v>300</v>
      </c>
      <c r="I18" s="4" t="s">
        <v>280</v>
      </c>
      <c r="J18" s="4"/>
      <c r="K18" s="11">
        <f t="shared" si="0"/>
        <v>8.1358333333333324</v>
      </c>
      <c r="L18" s="1">
        <v>1017</v>
      </c>
      <c r="M18">
        <f t="shared" si="1"/>
        <v>25.424999999999997</v>
      </c>
      <c r="N18">
        <f t="shared" si="2"/>
        <v>3.1250640172078255</v>
      </c>
      <c r="O18">
        <f t="shared" si="3"/>
        <v>3125.0640172078256</v>
      </c>
    </row>
    <row r="19" spans="1:15" x14ac:dyDescent="0.25">
      <c r="A19" s="5" t="s">
        <v>42</v>
      </c>
      <c r="B19" s="5" t="s">
        <v>55</v>
      </c>
      <c r="C19" s="5" t="s">
        <v>105</v>
      </c>
      <c r="D19" s="5" t="s">
        <v>147</v>
      </c>
      <c r="E19" s="5">
        <v>1169.0899999999999</v>
      </c>
      <c r="F19" s="5">
        <v>3300</v>
      </c>
      <c r="G19" s="4" t="s">
        <v>268</v>
      </c>
      <c r="H19" s="4" t="s">
        <v>300</v>
      </c>
      <c r="I19" s="4" t="s">
        <v>280</v>
      </c>
      <c r="J19" s="4"/>
      <c r="K19" s="11">
        <f t="shared" si="0"/>
        <v>8.8567424242424231</v>
      </c>
      <c r="L19" s="1">
        <v>582.29999999999995</v>
      </c>
      <c r="M19">
        <f t="shared" si="1"/>
        <v>14.557499999999997</v>
      </c>
      <c r="N19">
        <f t="shared" si="2"/>
        <v>1.6436630199556919</v>
      </c>
      <c r="O19">
        <f t="shared" si="3"/>
        <v>1643.6630199556919</v>
      </c>
    </row>
    <row r="20" spans="1:15" x14ac:dyDescent="0.25">
      <c r="A20" s="5" t="s">
        <v>42</v>
      </c>
      <c r="B20" s="5" t="s">
        <v>55</v>
      </c>
      <c r="C20" s="5" t="s">
        <v>106</v>
      </c>
      <c r="D20" s="5" t="s">
        <v>147</v>
      </c>
      <c r="E20" s="5">
        <v>820.6</v>
      </c>
      <c r="F20" s="5">
        <v>2700</v>
      </c>
      <c r="G20" s="4" t="s">
        <v>269</v>
      </c>
      <c r="H20" s="4" t="s">
        <v>300</v>
      </c>
      <c r="I20" s="4" t="s">
        <v>280</v>
      </c>
      <c r="J20" s="4"/>
      <c r="K20" s="11">
        <f t="shared" si="0"/>
        <v>7.5981481481481481</v>
      </c>
      <c r="L20" s="1">
        <v>560.70000000000005</v>
      </c>
      <c r="M20">
        <f t="shared" si="1"/>
        <v>14.017500000000002</v>
      </c>
      <c r="N20">
        <f t="shared" si="2"/>
        <v>1.8448574213989766</v>
      </c>
      <c r="O20">
        <f t="shared" si="3"/>
        <v>1844.8574213989766</v>
      </c>
    </row>
    <row r="21" spans="1:15" x14ac:dyDescent="0.25">
      <c r="A21" s="5" t="s">
        <v>42</v>
      </c>
      <c r="B21" s="5" t="s">
        <v>55</v>
      </c>
      <c r="C21" s="5" t="s">
        <v>107</v>
      </c>
      <c r="D21" s="5" t="s">
        <v>147</v>
      </c>
      <c r="E21" s="5">
        <v>1134.5</v>
      </c>
      <c r="F21" s="5">
        <v>3300</v>
      </c>
      <c r="G21" s="4" t="s">
        <v>270</v>
      </c>
      <c r="H21" s="4" t="s">
        <v>300</v>
      </c>
      <c r="I21" s="4" t="s">
        <v>280</v>
      </c>
      <c r="J21" s="4"/>
      <c r="K21" s="11">
        <f t="shared" si="0"/>
        <v>8.5946969696969706</v>
      </c>
      <c r="L21" s="1">
        <v>883.1</v>
      </c>
      <c r="M21">
        <f t="shared" si="1"/>
        <v>22.077500000000001</v>
      </c>
      <c r="N21">
        <f t="shared" si="2"/>
        <v>2.5687351256059938</v>
      </c>
      <c r="O21">
        <f t="shared" si="3"/>
        <v>2568.7351256059937</v>
      </c>
    </row>
    <row r="22" spans="1:15" x14ac:dyDescent="0.25">
      <c r="A22" s="5" t="s">
        <v>43</v>
      </c>
      <c r="B22" s="5" t="s">
        <v>55</v>
      </c>
      <c r="C22" s="5" t="s">
        <v>109</v>
      </c>
      <c r="D22" s="5" t="s">
        <v>147</v>
      </c>
      <c r="E22" s="5">
        <v>1397.68</v>
      </c>
      <c r="F22" s="5">
        <v>4200</v>
      </c>
      <c r="G22" s="4" t="s">
        <v>271</v>
      </c>
      <c r="H22" s="4" t="s">
        <v>300</v>
      </c>
      <c r="I22" s="4" t="s">
        <v>280</v>
      </c>
      <c r="J22" s="4"/>
      <c r="K22" s="11">
        <f t="shared" si="0"/>
        <v>8.31952380952381</v>
      </c>
      <c r="L22" s="1">
        <v>2962.7</v>
      </c>
      <c r="M22">
        <f t="shared" si="1"/>
        <v>74.067499999999995</v>
      </c>
      <c r="N22">
        <f t="shared" si="2"/>
        <v>8.9028532997538772</v>
      </c>
      <c r="O22">
        <f t="shared" si="3"/>
        <v>8902.8532997538769</v>
      </c>
    </row>
    <row r="23" spans="1:15" x14ac:dyDescent="0.25">
      <c r="A23" s="5" t="s">
        <v>43</v>
      </c>
      <c r="B23" s="5" t="s">
        <v>55</v>
      </c>
      <c r="C23" s="5" t="s">
        <v>110</v>
      </c>
      <c r="D23" s="5" t="s">
        <v>147</v>
      </c>
      <c r="E23" s="5">
        <v>1235.96</v>
      </c>
      <c r="F23" s="5">
        <v>3600</v>
      </c>
      <c r="G23" s="4" t="s">
        <v>272</v>
      </c>
      <c r="H23" s="4" t="s">
        <v>300</v>
      </c>
      <c r="I23" s="4" t="s">
        <v>280</v>
      </c>
      <c r="J23" s="4"/>
      <c r="K23" s="11">
        <f t="shared" si="0"/>
        <v>8.583055555555557</v>
      </c>
      <c r="L23" s="1">
        <v>3001</v>
      </c>
      <c r="M23">
        <f t="shared" si="1"/>
        <v>75.024999999999991</v>
      </c>
      <c r="N23">
        <f t="shared" si="2"/>
        <v>8.7410595812162182</v>
      </c>
      <c r="O23">
        <f t="shared" si="3"/>
        <v>8741.0595812162173</v>
      </c>
    </row>
    <row r="24" spans="1:15" x14ac:dyDescent="0.25">
      <c r="A24" s="5" t="s">
        <v>43</v>
      </c>
      <c r="B24" s="5" t="s">
        <v>55</v>
      </c>
      <c r="C24" s="5" t="s">
        <v>111</v>
      </c>
      <c r="D24" s="5" t="s">
        <v>147</v>
      </c>
      <c r="E24" s="5">
        <v>1082.5</v>
      </c>
      <c r="F24" s="5">
        <v>3300</v>
      </c>
      <c r="G24" s="4" t="s">
        <v>273</v>
      </c>
      <c r="H24" s="4" t="s">
        <v>300</v>
      </c>
      <c r="I24" s="4" t="s">
        <v>280</v>
      </c>
      <c r="J24" s="4"/>
      <c r="K24" s="11">
        <f t="shared" si="0"/>
        <v>8.2007575757575744</v>
      </c>
      <c r="L24" s="1">
        <v>3000.3</v>
      </c>
      <c r="M24">
        <f t="shared" si="1"/>
        <v>75.007500000000007</v>
      </c>
      <c r="N24">
        <f t="shared" si="2"/>
        <v>9.1464110854503495</v>
      </c>
      <c r="O24">
        <f t="shared" si="3"/>
        <v>9146.4110854503488</v>
      </c>
    </row>
    <row r="25" spans="1:15" x14ac:dyDescent="0.25">
      <c r="A25" s="5" t="s">
        <v>43</v>
      </c>
      <c r="B25" s="5" t="s">
        <v>55</v>
      </c>
      <c r="C25" s="5" t="s">
        <v>112</v>
      </c>
      <c r="D25" s="5" t="s">
        <v>147</v>
      </c>
      <c r="E25" s="5">
        <v>1317.09</v>
      </c>
      <c r="F25" s="5">
        <v>3900</v>
      </c>
      <c r="G25" s="4" t="s">
        <v>274</v>
      </c>
      <c r="H25" s="4" t="s">
        <v>300</v>
      </c>
      <c r="I25" s="4" t="s">
        <v>280</v>
      </c>
      <c r="J25" s="4"/>
      <c r="K25" s="11">
        <f t="shared" si="0"/>
        <v>8.4428846153846138</v>
      </c>
      <c r="L25" s="1">
        <v>3389.9</v>
      </c>
      <c r="M25">
        <f t="shared" si="1"/>
        <v>84.747500000000002</v>
      </c>
      <c r="N25">
        <f t="shared" si="2"/>
        <v>10.037742295515114</v>
      </c>
      <c r="O25">
        <f t="shared" si="3"/>
        <v>10037.742295515114</v>
      </c>
    </row>
    <row r="26" spans="1:15" x14ac:dyDescent="0.25">
      <c r="A26" s="5" t="s">
        <v>43</v>
      </c>
      <c r="B26" s="5" t="s">
        <v>55</v>
      </c>
      <c r="C26" s="5" t="s">
        <v>113</v>
      </c>
      <c r="D26" s="5" t="s">
        <v>147</v>
      </c>
      <c r="E26" s="5">
        <v>939.78</v>
      </c>
      <c r="F26" s="5">
        <v>2700</v>
      </c>
      <c r="G26" s="4" t="s">
        <v>275</v>
      </c>
      <c r="H26" s="4" t="s">
        <v>300</v>
      </c>
      <c r="I26" s="4" t="s">
        <v>280</v>
      </c>
      <c r="J26" s="4"/>
      <c r="K26" s="11">
        <f t="shared" si="0"/>
        <v>8.7016666666666662</v>
      </c>
      <c r="L26" s="1">
        <v>4296.3</v>
      </c>
      <c r="M26">
        <f t="shared" si="1"/>
        <v>107.40750000000001</v>
      </c>
      <c r="N26">
        <f t="shared" si="2"/>
        <v>12.343325033518486</v>
      </c>
      <c r="O26">
        <f t="shared" si="3"/>
        <v>12343.325033518486</v>
      </c>
    </row>
    <row r="27" spans="1:15" x14ac:dyDescent="0.25">
      <c r="A27" s="5" t="s">
        <v>43</v>
      </c>
      <c r="B27" s="5" t="s">
        <v>55</v>
      </c>
      <c r="C27" s="5" t="s">
        <v>114</v>
      </c>
      <c r="D27" s="5" t="s">
        <v>147</v>
      </c>
      <c r="E27" s="5">
        <v>968.54</v>
      </c>
      <c r="F27" s="5">
        <v>3000</v>
      </c>
      <c r="G27" s="4" t="s">
        <v>276</v>
      </c>
      <c r="H27" s="4" t="s">
        <v>300</v>
      </c>
      <c r="I27" s="4" t="s">
        <v>280</v>
      </c>
      <c r="J27" s="4"/>
      <c r="K27" s="11">
        <f t="shared" si="0"/>
        <v>8.0711666666666666</v>
      </c>
      <c r="L27" s="1">
        <v>1098.7</v>
      </c>
      <c r="M27">
        <f t="shared" si="1"/>
        <v>27.467500000000001</v>
      </c>
      <c r="N27">
        <f t="shared" si="2"/>
        <v>3.4031635244801457</v>
      </c>
      <c r="O27">
        <f t="shared" si="3"/>
        <v>3403.1635244801455</v>
      </c>
    </row>
    <row r="28" spans="1:15" x14ac:dyDescent="0.25">
      <c r="A28" s="5" t="s">
        <v>43</v>
      </c>
      <c r="B28" s="5" t="s">
        <v>55</v>
      </c>
      <c r="C28" s="5" t="s">
        <v>115</v>
      </c>
      <c r="D28" s="5" t="s">
        <v>147</v>
      </c>
      <c r="E28" s="5">
        <v>1112.54</v>
      </c>
      <c r="F28" s="5">
        <v>3900</v>
      </c>
      <c r="G28" s="4" t="s">
        <v>277</v>
      </c>
      <c r="H28" s="4" t="s">
        <v>300</v>
      </c>
      <c r="I28" s="4" t="s">
        <v>280</v>
      </c>
      <c r="J28" s="4"/>
      <c r="K28" s="11">
        <f t="shared" si="0"/>
        <v>7.1316666666666668</v>
      </c>
      <c r="L28" s="1">
        <v>1201.3</v>
      </c>
      <c r="M28">
        <f t="shared" si="1"/>
        <v>30.032500000000002</v>
      </c>
      <c r="N28">
        <f t="shared" si="2"/>
        <v>4.211147464360832</v>
      </c>
      <c r="O28">
        <f t="shared" si="3"/>
        <v>4211.1474643608317</v>
      </c>
    </row>
    <row r="29" spans="1:15" x14ac:dyDescent="0.25">
      <c r="A29" s="5" t="s">
        <v>43</v>
      </c>
      <c r="B29" s="5" t="s">
        <v>55</v>
      </c>
      <c r="C29" s="5" t="s">
        <v>116</v>
      </c>
      <c r="D29" s="5" t="s">
        <v>147</v>
      </c>
      <c r="E29" s="5">
        <v>992.78</v>
      </c>
      <c r="F29" s="5">
        <v>3000</v>
      </c>
      <c r="G29" s="4" t="s">
        <v>278</v>
      </c>
      <c r="H29" s="4" t="s">
        <v>300</v>
      </c>
      <c r="I29" s="4" t="s">
        <v>280</v>
      </c>
      <c r="J29" s="4"/>
      <c r="K29" s="11">
        <f t="shared" si="0"/>
        <v>8.2731666666666666</v>
      </c>
      <c r="L29" s="1">
        <v>1202.0999999999999</v>
      </c>
      <c r="M29">
        <f t="shared" si="1"/>
        <v>30.052499999999998</v>
      </c>
      <c r="N29">
        <f t="shared" si="2"/>
        <v>3.6325268438123248</v>
      </c>
      <c r="O29">
        <f t="shared" si="3"/>
        <v>3632.5268438123248</v>
      </c>
    </row>
    <row r="30" spans="1:15" x14ac:dyDescent="0.25">
      <c r="A30" s="5" t="s">
        <v>42</v>
      </c>
      <c r="B30" s="5" t="s">
        <v>38</v>
      </c>
      <c r="C30" s="5" t="s">
        <v>24</v>
      </c>
      <c r="D30" s="5" t="s">
        <v>44</v>
      </c>
      <c r="E30" s="7">
        <v>31.22</v>
      </c>
      <c r="F30" s="5">
        <v>150</v>
      </c>
      <c r="G30" s="4" t="s">
        <v>219</v>
      </c>
      <c r="H30" s="4" t="s">
        <v>300</v>
      </c>
      <c r="I30" s="4" t="s">
        <v>280</v>
      </c>
      <c r="J30" s="4"/>
      <c r="K30" s="11">
        <f t="shared" si="0"/>
        <v>5.2033333333333331</v>
      </c>
      <c r="L30" s="1">
        <v>2211.6</v>
      </c>
      <c r="M30">
        <f t="shared" si="1"/>
        <v>55.289999999999992</v>
      </c>
      <c r="N30">
        <f t="shared" si="2"/>
        <v>10.625880845611785</v>
      </c>
      <c r="O30">
        <f t="shared" si="3"/>
        <v>10625.880845611786</v>
      </c>
    </row>
    <row r="31" spans="1:15" x14ac:dyDescent="0.25">
      <c r="A31" s="5" t="s">
        <v>42</v>
      </c>
      <c r="B31" s="5" t="s">
        <v>38</v>
      </c>
      <c r="C31" s="5" t="s">
        <v>25</v>
      </c>
      <c r="D31" s="5" t="s">
        <v>44</v>
      </c>
      <c r="E31" s="7">
        <v>71.14</v>
      </c>
      <c r="F31" s="5">
        <v>200</v>
      </c>
      <c r="G31" s="4" t="s">
        <v>222</v>
      </c>
      <c r="H31" s="4" t="s">
        <v>300</v>
      </c>
      <c r="I31" s="4" t="s">
        <v>280</v>
      </c>
      <c r="J31" s="4"/>
      <c r="K31" s="11">
        <f t="shared" si="0"/>
        <v>8.8925000000000001</v>
      </c>
      <c r="L31" s="1">
        <v>1125.3</v>
      </c>
      <c r="M31">
        <f t="shared" si="1"/>
        <v>28.1325</v>
      </c>
      <c r="N31">
        <f t="shared" si="2"/>
        <v>3.1636210289569862</v>
      </c>
      <c r="O31">
        <f t="shared" si="3"/>
        <v>3163.6210289569863</v>
      </c>
    </row>
    <row r="32" spans="1:15" x14ac:dyDescent="0.25">
      <c r="A32" s="5" t="s">
        <v>42</v>
      </c>
      <c r="B32" s="5" t="s">
        <v>38</v>
      </c>
      <c r="C32" s="5" t="s">
        <v>26</v>
      </c>
      <c r="D32" s="5" t="s">
        <v>44</v>
      </c>
      <c r="E32" s="7">
        <v>50.19</v>
      </c>
      <c r="F32" s="5">
        <v>150</v>
      </c>
      <c r="G32" s="4" t="s">
        <v>223</v>
      </c>
      <c r="H32" s="4" t="s">
        <v>300</v>
      </c>
      <c r="I32" s="4" t="s">
        <v>280</v>
      </c>
      <c r="J32" s="4"/>
      <c r="K32" s="11">
        <f t="shared" si="0"/>
        <v>8.3650000000000002</v>
      </c>
      <c r="L32" s="1">
        <v>2422.6999999999998</v>
      </c>
      <c r="M32">
        <f t="shared" si="1"/>
        <v>60.567499999999995</v>
      </c>
      <c r="N32">
        <f t="shared" si="2"/>
        <v>7.2405857740585766</v>
      </c>
      <c r="O32">
        <f t="shared" si="3"/>
        <v>7240.585774058577</v>
      </c>
    </row>
    <row r="33" spans="1:15" x14ac:dyDescent="0.25">
      <c r="A33" s="5" t="s">
        <v>42</v>
      </c>
      <c r="B33" s="5" t="s">
        <v>38</v>
      </c>
      <c r="C33" s="5" t="s">
        <v>27</v>
      </c>
      <c r="D33" s="5" t="s">
        <v>44</v>
      </c>
      <c r="E33" s="7">
        <v>45.69</v>
      </c>
      <c r="F33" s="5">
        <v>150</v>
      </c>
      <c r="G33" s="4" t="s">
        <v>224</v>
      </c>
      <c r="H33" s="4" t="s">
        <v>300</v>
      </c>
      <c r="I33" s="4" t="s">
        <v>280</v>
      </c>
      <c r="J33" s="4"/>
      <c r="K33" s="11">
        <f t="shared" si="0"/>
        <v>7.6149999999999993</v>
      </c>
      <c r="L33" s="1">
        <v>745.5</v>
      </c>
      <c r="M33">
        <f t="shared" si="1"/>
        <v>18.637500000000003</v>
      </c>
      <c r="N33">
        <f t="shared" si="2"/>
        <v>2.4474720945502302</v>
      </c>
      <c r="O33">
        <f t="shared" si="3"/>
        <v>2447.4720945502304</v>
      </c>
    </row>
    <row r="34" spans="1:15" x14ac:dyDescent="0.25">
      <c r="A34" s="5" t="s">
        <v>42</v>
      </c>
      <c r="B34" s="5" t="s">
        <v>38</v>
      </c>
      <c r="C34" s="5" t="s">
        <v>28</v>
      </c>
      <c r="D34" s="5" t="s">
        <v>44</v>
      </c>
      <c r="E34" s="7">
        <v>56.99</v>
      </c>
      <c r="F34" s="5">
        <v>200</v>
      </c>
      <c r="G34" s="4" t="s">
        <v>221</v>
      </c>
      <c r="H34" s="4" t="s">
        <v>300</v>
      </c>
      <c r="I34" s="4" t="s">
        <v>280</v>
      </c>
      <c r="J34" s="4"/>
      <c r="K34" s="11">
        <f t="shared" si="0"/>
        <v>7.1237500000000011</v>
      </c>
      <c r="L34" s="1">
        <v>1080.3</v>
      </c>
      <c r="M34">
        <f t="shared" si="1"/>
        <v>27.0075</v>
      </c>
      <c r="N34">
        <f t="shared" si="2"/>
        <v>3.7911914370942266</v>
      </c>
      <c r="O34">
        <f t="shared" si="3"/>
        <v>3791.1914370942268</v>
      </c>
    </row>
    <row r="35" spans="1:15" x14ac:dyDescent="0.25">
      <c r="A35" s="5" t="s">
        <v>42</v>
      </c>
      <c r="B35" s="5" t="s">
        <v>38</v>
      </c>
      <c r="C35" s="5" t="s">
        <v>29</v>
      </c>
      <c r="D35" s="5" t="s">
        <v>44</v>
      </c>
      <c r="E35" s="7">
        <v>37.6</v>
      </c>
      <c r="F35" s="5">
        <v>150</v>
      </c>
      <c r="G35" s="4" t="s">
        <v>225</v>
      </c>
      <c r="H35" s="4" t="s">
        <v>300</v>
      </c>
      <c r="I35" s="4" t="s">
        <v>280</v>
      </c>
      <c r="J35" s="4"/>
      <c r="K35" s="11">
        <f t="shared" si="0"/>
        <v>6.2666666666666666</v>
      </c>
      <c r="M35">
        <f t="shared" si="1"/>
        <v>0</v>
      </c>
      <c r="N35">
        <f t="shared" si="2"/>
        <v>0</v>
      </c>
      <c r="O35">
        <f t="shared" si="3"/>
        <v>0</v>
      </c>
    </row>
    <row r="36" spans="1:15" x14ac:dyDescent="0.25">
      <c r="A36" s="5" t="s">
        <v>42</v>
      </c>
      <c r="B36" s="5" t="s">
        <v>38</v>
      </c>
      <c r="C36" s="5" t="s">
        <v>30</v>
      </c>
      <c r="D36" s="5" t="s">
        <v>44</v>
      </c>
      <c r="E36" s="7">
        <v>60.91</v>
      </c>
      <c r="F36" s="5">
        <v>200</v>
      </c>
      <c r="G36" s="4" t="s">
        <v>226</v>
      </c>
      <c r="H36" s="4" t="s">
        <v>300</v>
      </c>
      <c r="I36" s="4" t="s">
        <v>280</v>
      </c>
      <c r="J36" s="4"/>
      <c r="K36" s="11">
        <f t="shared" si="0"/>
        <v>7.6137499999999996</v>
      </c>
      <c r="M36">
        <f t="shared" si="1"/>
        <v>0</v>
      </c>
      <c r="N36">
        <f t="shared" si="2"/>
        <v>0</v>
      </c>
      <c r="O36">
        <f t="shared" si="3"/>
        <v>0</v>
      </c>
    </row>
    <row r="37" spans="1:15" x14ac:dyDescent="0.25">
      <c r="A37" s="5" t="s">
        <v>43</v>
      </c>
      <c r="B37" s="5" t="s">
        <v>38</v>
      </c>
      <c r="C37" s="5" t="s">
        <v>31</v>
      </c>
      <c r="D37" s="5" t="s">
        <v>44</v>
      </c>
      <c r="E37" s="7">
        <v>59.48</v>
      </c>
      <c r="F37" s="5">
        <v>200</v>
      </c>
      <c r="G37" s="4" t="s">
        <v>227</v>
      </c>
      <c r="H37" s="4" t="s">
        <v>300</v>
      </c>
      <c r="I37" s="4" t="s">
        <v>280</v>
      </c>
      <c r="J37" s="4"/>
      <c r="K37" s="11">
        <f t="shared" si="0"/>
        <v>7.4349999999999996</v>
      </c>
      <c r="L37" s="1">
        <v>6480.3</v>
      </c>
      <c r="M37">
        <f t="shared" si="1"/>
        <v>162.00750000000002</v>
      </c>
      <c r="N37">
        <f t="shared" si="2"/>
        <v>21.789845326160059</v>
      </c>
      <c r="O37">
        <f t="shared" si="3"/>
        <v>21789.845326160059</v>
      </c>
    </row>
    <row r="38" spans="1:15" x14ac:dyDescent="0.25">
      <c r="A38" s="5" t="s">
        <v>43</v>
      </c>
      <c r="B38" s="5" t="s">
        <v>38</v>
      </c>
      <c r="C38" s="5" t="s">
        <v>32</v>
      </c>
      <c r="D38" s="5" t="s">
        <v>44</v>
      </c>
      <c r="E38" s="7">
        <v>83.04</v>
      </c>
      <c r="F38" s="5">
        <v>200</v>
      </c>
      <c r="G38" s="4" t="s">
        <v>228</v>
      </c>
      <c r="H38" s="4" t="s">
        <v>300</v>
      </c>
      <c r="I38" s="4" t="s">
        <v>280</v>
      </c>
      <c r="J38" s="4"/>
      <c r="K38" s="11">
        <f t="shared" si="0"/>
        <v>10.38</v>
      </c>
      <c r="L38" s="1">
        <v>5005.3</v>
      </c>
      <c r="M38">
        <f t="shared" si="1"/>
        <v>125.13250000000001</v>
      </c>
      <c r="N38">
        <f t="shared" si="2"/>
        <v>12.055154142581888</v>
      </c>
      <c r="O38">
        <f t="shared" si="3"/>
        <v>12055.154142581887</v>
      </c>
    </row>
    <row r="39" spans="1:15" x14ac:dyDescent="0.25">
      <c r="A39" s="5" t="s">
        <v>43</v>
      </c>
      <c r="B39" s="5" t="s">
        <v>38</v>
      </c>
      <c r="C39" s="5" t="s">
        <v>33</v>
      </c>
      <c r="D39" s="5" t="s">
        <v>44</v>
      </c>
      <c r="E39" s="7">
        <v>64.83</v>
      </c>
      <c r="F39" s="5">
        <v>200</v>
      </c>
      <c r="G39" s="4" t="s">
        <v>229</v>
      </c>
      <c r="H39" s="4" t="s">
        <v>300</v>
      </c>
      <c r="I39" s="4" t="s">
        <v>280</v>
      </c>
      <c r="J39" s="4"/>
      <c r="K39" s="11">
        <f t="shared" si="0"/>
        <v>8.1037499999999998</v>
      </c>
      <c r="L39" s="1">
        <v>5991</v>
      </c>
      <c r="M39">
        <f t="shared" si="1"/>
        <v>149.77499999999998</v>
      </c>
      <c r="N39">
        <f t="shared" si="2"/>
        <v>18.48218417399352</v>
      </c>
      <c r="O39">
        <f t="shared" si="3"/>
        <v>18482.184173993519</v>
      </c>
    </row>
    <row r="40" spans="1:15" x14ac:dyDescent="0.25">
      <c r="A40" s="5" t="s">
        <v>43</v>
      </c>
      <c r="B40" s="5" t="s">
        <v>38</v>
      </c>
      <c r="C40" s="5" t="s">
        <v>34</v>
      </c>
      <c r="D40" s="5" t="s">
        <v>44</v>
      </c>
      <c r="E40" s="7">
        <v>64.260000000000005</v>
      </c>
      <c r="F40" s="5">
        <v>200</v>
      </c>
      <c r="G40" s="4" t="s">
        <v>230</v>
      </c>
      <c r="H40" s="4" t="s">
        <v>300</v>
      </c>
      <c r="I40" s="4" t="s">
        <v>280</v>
      </c>
      <c r="J40" s="4"/>
      <c r="K40" s="11">
        <f t="shared" si="0"/>
        <v>8.0325000000000006</v>
      </c>
      <c r="L40" s="1">
        <v>7100.2</v>
      </c>
      <c r="M40">
        <f t="shared" si="1"/>
        <v>177.505</v>
      </c>
      <c r="N40">
        <f t="shared" si="2"/>
        <v>22.098350451291626</v>
      </c>
      <c r="O40">
        <f t="shared" si="3"/>
        <v>22098.350451291626</v>
      </c>
    </row>
    <row r="41" spans="1:15" x14ac:dyDescent="0.25">
      <c r="A41" s="5" t="s">
        <v>43</v>
      </c>
      <c r="B41" s="5" t="s">
        <v>38</v>
      </c>
      <c r="C41" s="5" t="s">
        <v>35</v>
      </c>
      <c r="D41" s="5" t="s">
        <v>44</v>
      </c>
      <c r="E41" s="7">
        <v>55.02</v>
      </c>
      <c r="F41" s="5">
        <v>200</v>
      </c>
      <c r="G41" s="4" t="s">
        <v>231</v>
      </c>
      <c r="H41" s="4" t="s">
        <v>300</v>
      </c>
      <c r="I41" s="4" t="s">
        <v>280</v>
      </c>
      <c r="J41" s="4"/>
      <c r="K41" s="11">
        <f t="shared" si="0"/>
        <v>6.8775000000000004</v>
      </c>
      <c r="L41" s="1">
        <v>5736.2</v>
      </c>
      <c r="M41">
        <f t="shared" si="1"/>
        <v>143.405</v>
      </c>
      <c r="N41">
        <f t="shared" si="2"/>
        <v>20.851326790258089</v>
      </c>
      <c r="O41">
        <f t="shared" si="3"/>
        <v>20851.326790258088</v>
      </c>
    </row>
    <row r="42" spans="1:15" x14ac:dyDescent="0.25">
      <c r="A42" s="5" t="s">
        <v>43</v>
      </c>
      <c r="B42" s="5" t="s">
        <v>38</v>
      </c>
      <c r="C42" s="5" t="s">
        <v>36</v>
      </c>
      <c r="D42" s="5" t="s">
        <v>44</v>
      </c>
      <c r="E42" s="7">
        <v>38.76</v>
      </c>
      <c r="F42" s="5">
        <v>150</v>
      </c>
      <c r="G42" s="4" t="s">
        <v>232</v>
      </c>
      <c r="H42" s="4" t="s">
        <v>300</v>
      </c>
      <c r="I42" s="4" t="s">
        <v>280</v>
      </c>
      <c r="J42" s="4"/>
      <c r="K42" s="11">
        <f t="shared" si="0"/>
        <v>6.4599999999999991</v>
      </c>
      <c r="L42" s="1">
        <v>6200.4</v>
      </c>
      <c r="M42">
        <f t="shared" si="1"/>
        <v>155.01</v>
      </c>
      <c r="N42">
        <f t="shared" si="2"/>
        <v>23.995356037151705</v>
      </c>
      <c r="O42">
        <f t="shared" si="3"/>
        <v>23995.356037151705</v>
      </c>
    </row>
    <row r="43" spans="1:15" x14ac:dyDescent="0.25">
      <c r="A43" s="5" t="s">
        <v>43</v>
      </c>
      <c r="B43" s="5" t="s">
        <v>38</v>
      </c>
      <c r="C43" s="5" t="s">
        <v>37</v>
      </c>
      <c r="D43" s="5" t="s">
        <v>44</v>
      </c>
      <c r="E43" s="7">
        <v>43.69</v>
      </c>
      <c r="F43" s="5">
        <v>150</v>
      </c>
      <c r="G43" s="4" t="s">
        <v>233</v>
      </c>
      <c r="H43" s="4" t="s">
        <v>300</v>
      </c>
      <c r="I43" s="4" t="s">
        <v>280</v>
      </c>
      <c r="J43" s="4"/>
      <c r="K43" s="11">
        <f t="shared" si="0"/>
        <v>7.2816666666666672</v>
      </c>
      <c r="M43">
        <f t="shared" si="1"/>
        <v>0</v>
      </c>
      <c r="N43">
        <f t="shared" si="2"/>
        <v>0</v>
      </c>
      <c r="O43">
        <f t="shared" si="3"/>
        <v>0</v>
      </c>
    </row>
    <row r="44" spans="1:15" x14ac:dyDescent="0.25">
      <c r="A44" s="5" t="s">
        <v>42</v>
      </c>
      <c r="B44" s="5" t="s">
        <v>55</v>
      </c>
      <c r="C44" s="5" t="s">
        <v>67</v>
      </c>
      <c r="D44" s="5" t="s">
        <v>44</v>
      </c>
      <c r="E44" s="5">
        <v>37.78</v>
      </c>
      <c r="F44" s="5">
        <v>150</v>
      </c>
      <c r="G44" s="4" t="s">
        <v>220</v>
      </c>
      <c r="H44" s="4" t="s">
        <v>300</v>
      </c>
      <c r="I44" s="4" t="s">
        <v>280</v>
      </c>
      <c r="J44" s="4"/>
      <c r="K44" s="11">
        <f t="shared" si="0"/>
        <v>6.2966666666666669</v>
      </c>
      <c r="L44" s="1">
        <v>1642.3</v>
      </c>
      <c r="M44">
        <f t="shared" si="1"/>
        <v>41.057499999999997</v>
      </c>
      <c r="N44">
        <f t="shared" si="2"/>
        <v>6.5205134992059284</v>
      </c>
      <c r="O44">
        <f t="shared" si="3"/>
        <v>6520.5134992059284</v>
      </c>
    </row>
    <row r="45" spans="1:15" x14ac:dyDescent="0.25">
      <c r="A45" s="5" t="s">
        <v>42</v>
      </c>
      <c r="B45" s="5" t="s">
        <v>55</v>
      </c>
      <c r="C45" s="5" t="s">
        <v>68</v>
      </c>
      <c r="D45" s="5" t="s">
        <v>44</v>
      </c>
      <c r="E45" s="5">
        <v>47.08</v>
      </c>
      <c r="F45" s="5">
        <v>150</v>
      </c>
      <c r="G45" s="4" t="s">
        <v>248</v>
      </c>
      <c r="H45" s="4" t="s">
        <v>300</v>
      </c>
      <c r="I45" s="4" t="s">
        <v>280</v>
      </c>
      <c r="J45" s="4"/>
      <c r="K45" s="11">
        <f t="shared" si="0"/>
        <v>7.8466666666666667</v>
      </c>
      <c r="L45" s="1">
        <v>2597.1999999999998</v>
      </c>
      <c r="M45">
        <f t="shared" si="1"/>
        <v>64.929999999999993</v>
      </c>
      <c r="N45">
        <f t="shared" si="2"/>
        <v>8.274851316907391</v>
      </c>
      <c r="O45">
        <f t="shared" si="3"/>
        <v>8274.8513169073904</v>
      </c>
    </row>
    <row r="46" spans="1:15" x14ac:dyDescent="0.25">
      <c r="A46" s="5" t="s">
        <v>42</v>
      </c>
      <c r="B46" s="5" t="s">
        <v>55</v>
      </c>
      <c r="C46" s="5" t="s">
        <v>69</v>
      </c>
      <c r="D46" s="5" t="s">
        <v>44</v>
      </c>
      <c r="E46" s="5">
        <v>41.06</v>
      </c>
      <c r="F46" s="5">
        <v>150</v>
      </c>
      <c r="G46" s="4" t="s">
        <v>249</v>
      </c>
      <c r="H46" s="4" t="s">
        <v>300</v>
      </c>
      <c r="I46" s="4" t="s">
        <v>280</v>
      </c>
      <c r="J46" s="4"/>
      <c r="K46" s="11">
        <f t="shared" si="0"/>
        <v>6.8433333333333328</v>
      </c>
      <c r="L46" s="1">
        <v>1678</v>
      </c>
      <c r="M46">
        <f t="shared" si="1"/>
        <v>41.949999999999996</v>
      </c>
      <c r="N46">
        <f t="shared" si="2"/>
        <v>6.1300535801266438</v>
      </c>
      <c r="O46">
        <f t="shared" si="3"/>
        <v>6130.0535801266442</v>
      </c>
    </row>
    <row r="47" spans="1:15" x14ac:dyDescent="0.25">
      <c r="A47" s="5" t="s">
        <v>42</v>
      </c>
      <c r="B47" s="5" t="s">
        <v>55</v>
      </c>
      <c r="C47" s="5" t="s">
        <v>70</v>
      </c>
      <c r="D47" s="5" t="s">
        <v>44</v>
      </c>
      <c r="E47" s="5">
        <v>36.56</v>
      </c>
      <c r="F47" s="5">
        <v>150</v>
      </c>
      <c r="G47" s="4" t="s">
        <v>250</v>
      </c>
      <c r="H47" s="4" t="s">
        <v>300</v>
      </c>
      <c r="I47" s="4" t="s">
        <v>280</v>
      </c>
      <c r="J47" s="4"/>
      <c r="K47" s="11">
        <f t="shared" si="0"/>
        <v>6.0933333333333337</v>
      </c>
      <c r="L47" s="1">
        <v>1443.4</v>
      </c>
      <c r="M47">
        <f t="shared" si="1"/>
        <v>36.085000000000001</v>
      </c>
      <c r="N47">
        <f t="shared" si="2"/>
        <v>5.922045951859956</v>
      </c>
      <c r="O47">
        <f t="shared" si="3"/>
        <v>5922.0459518599564</v>
      </c>
    </row>
    <row r="48" spans="1:15" x14ac:dyDescent="0.25">
      <c r="A48" s="5" t="s">
        <v>42</v>
      </c>
      <c r="B48" s="5" t="s">
        <v>55</v>
      </c>
      <c r="C48" s="5" t="s">
        <v>71</v>
      </c>
      <c r="D48" s="5" t="s">
        <v>44</v>
      </c>
      <c r="E48" s="5">
        <v>50.43</v>
      </c>
      <c r="F48" s="5">
        <v>150</v>
      </c>
      <c r="G48" s="4" t="s">
        <v>251</v>
      </c>
      <c r="H48" s="4" t="s">
        <v>300</v>
      </c>
      <c r="I48" s="4" t="s">
        <v>280</v>
      </c>
      <c r="J48" s="4"/>
      <c r="K48" s="11">
        <f t="shared" si="0"/>
        <v>8.4049999999999994</v>
      </c>
      <c r="L48" s="1">
        <v>370.5</v>
      </c>
      <c r="M48">
        <f t="shared" si="1"/>
        <v>9.2624999999999993</v>
      </c>
      <c r="N48">
        <f t="shared" si="2"/>
        <v>1.1020226055919096</v>
      </c>
      <c r="O48">
        <f t="shared" si="3"/>
        <v>1102.0226055919095</v>
      </c>
    </row>
    <row r="49" spans="1:15" x14ac:dyDescent="0.25">
      <c r="A49" s="5" t="s">
        <v>42</v>
      </c>
      <c r="B49" s="5" t="s">
        <v>55</v>
      </c>
      <c r="C49" s="5" t="s">
        <v>72</v>
      </c>
      <c r="D49" s="5" t="s">
        <v>44</v>
      </c>
      <c r="E49" s="5">
        <v>54.71</v>
      </c>
      <c r="F49" s="5">
        <v>200</v>
      </c>
      <c r="G49" s="4" t="s">
        <v>252</v>
      </c>
      <c r="H49" s="4" t="s">
        <v>300</v>
      </c>
      <c r="I49" s="4" t="s">
        <v>280</v>
      </c>
      <c r="J49" s="4"/>
      <c r="K49" s="11">
        <f t="shared" si="0"/>
        <v>6.8387500000000001</v>
      </c>
      <c r="L49" s="1">
        <v>521.20000000000005</v>
      </c>
      <c r="M49">
        <f t="shared" si="1"/>
        <v>13.03</v>
      </c>
      <c r="N49">
        <f t="shared" si="2"/>
        <v>1.9053189544872966</v>
      </c>
      <c r="O49">
        <f t="shared" si="3"/>
        <v>1905.3189544872967</v>
      </c>
    </row>
    <row r="50" spans="1:15" x14ac:dyDescent="0.25">
      <c r="A50" s="5" t="s">
        <v>42</v>
      </c>
      <c r="B50" s="5" t="s">
        <v>55</v>
      </c>
      <c r="C50" s="5" t="s">
        <v>73</v>
      </c>
      <c r="D50" s="5" t="s">
        <v>44</v>
      </c>
      <c r="E50" s="5">
        <v>33.799999999999997</v>
      </c>
      <c r="F50" s="5">
        <v>150</v>
      </c>
      <c r="G50" s="4" t="s">
        <v>253</v>
      </c>
      <c r="H50" s="4" t="s">
        <v>300</v>
      </c>
      <c r="I50" s="4" t="s">
        <v>280</v>
      </c>
      <c r="J50" s="4"/>
      <c r="K50" s="11">
        <f t="shared" si="0"/>
        <v>5.6333333333333329</v>
      </c>
      <c r="L50" s="1">
        <v>470.1</v>
      </c>
      <c r="M50">
        <f t="shared" si="1"/>
        <v>11.752500000000001</v>
      </c>
      <c r="N50">
        <f t="shared" si="2"/>
        <v>2.0862426035502963</v>
      </c>
      <c r="O50">
        <f t="shared" si="3"/>
        <v>2086.2426035502963</v>
      </c>
    </row>
    <row r="51" spans="1:15" x14ac:dyDescent="0.25">
      <c r="A51" s="5" t="s">
        <v>43</v>
      </c>
      <c r="B51" s="5" t="s">
        <v>55</v>
      </c>
      <c r="C51" s="5" t="s">
        <v>74</v>
      </c>
      <c r="D51" s="5" t="s">
        <v>44</v>
      </c>
      <c r="E51" s="5">
        <v>33.11</v>
      </c>
      <c r="F51" s="5">
        <v>150</v>
      </c>
      <c r="G51" s="4" t="s">
        <v>254</v>
      </c>
      <c r="H51" s="4" t="s">
        <v>300</v>
      </c>
      <c r="I51" s="4" t="s">
        <v>280</v>
      </c>
      <c r="J51" s="4"/>
      <c r="K51" s="11">
        <f t="shared" si="0"/>
        <v>5.5183333333333335</v>
      </c>
      <c r="L51" s="1">
        <v>2684.4</v>
      </c>
      <c r="M51">
        <f t="shared" si="1"/>
        <v>67.11</v>
      </c>
      <c r="N51">
        <f t="shared" si="2"/>
        <v>12.161280579885231</v>
      </c>
      <c r="O51">
        <f t="shared" si="3"/>
        <v>12161.280579885231</v>
      </c>
    </row>
    <row r="52" spans="1:15" x14ac:dyDescent="0.25">
      <c r="A52" s="5" t="s">
        <v>43</v>
      </c>
      <c r="B52" s="5" t="s">
        <v>55</v>
      </c>
      <c r="C52" s="5" t="s">
        <v>75</v>
      </c>
      <c r="D52" s="5" t="s">
        <v>44</v>
      </c>
      <c r="E52" s="5">
        <v>68.23</v>
      </c>
      <c r="F52" s="5">
        <v>200</v>
      </c>
      <c r="G52" s="4" t="s">
        <v>255</v>
      </c>
      <c r="H52" s="4" t="s">
        <v>300</v>
      </c>
      <c r="I52" s="4" t="s">
        <v>280</v>
      </c>
      <c r="J52" s="4"/>
      <c r="K52" s="11">
        <f t="shared" si="0"/>
        <v>8.5287500000000005</v>
      </c>
      <c r="L52" s="1">
        <v>5219.2</v>
      </c>
      <c r="M52">
        <f t="shared" si="1"/>
        <v>130.47999999999999</v>
      </c>
      <c r="N52">
        <f t="shared" si="2"/>
        <v>15.298842151546239</v>
      </c>
      <c r="O52">
        <f t="shared" si="3"/>
        <v>15298.84215154624</v>
      </c>
    </row>
    <row r="53" spans="1:15" x14ac:dyDescent="0.25">
      <c r="A53" s="5" t="s">
        <v>43</v>
      </c>
      <c r="B53" s="5" t="s">
        <v>55</v>
      </c>
      <c r="C53" s="5" t="s">
        <v>76</v>
      </c>
      <c r="D53" s="5" t="s">
        <v>44</v>
      </c>
      <c r="E53" s="5">
        <v>34.409999999999997</v>
      </c>
      <c r="F53" s="5">
        <v>150</v>
      </c>
      <c r="G53" s="4" t="s">
        <v>256</v>
      </c>
      <c r="H53" s="4" t="s">
        <v>300</v>
      </c>
      <c r="I53" s="4" t="s">
        <v>280</v>
      </c>
      <c r="J53" s="4"/>
      <c r="K53" s="11">
        <f t="shared" si="0"/>
        <v>5.7349999999999994</v>
      </c>
      <c r="L53" s="1">
        <v>5234.6000000000004</v>
      </c>
      <c r="M53">
        <f t="shared" si="1"/>
        <v>130.86500000000001</v>
      </c>
      <c r="N53">
        <f t="shared" si="2"/>
        <v>22.818657367044466</v>
      </c>
      <c r="O53">
        <f t="shared" si="3"/>
        <v>22818.657367044467</v>
      </c>
    </row>
    <row r="54" spans="1:15" x14ac:dyDescent="0.25">
      <c r="A54" s="5" t="s">
        <v>43</v>
      </c>
      <c r="B54" s="5" t="s">
        <v>55</v>
      </c>
      <c r="C54" s="5" t="s">
        <v>77</v>
      </c>
      <c r="D54" s="5" t="s">
        <v>44</v>
      </c>
      <c r="E54" s="5">
        <v>52.25</v>
      </c>
      <c r="F54" s="5">
        <v>200</v>
      </c>
      <c r="G54" s="4" t="s">
        <v>257</v>
      </c>
      <c r="H54" s="4" t="s">
        <v>300</v>
      </c>
      <c r="I54" s="4" t="s">
        <v>280</v>
      </c>
      <c r="J54" s="4"/>
      <c r="K54" s="11">
        <f t="shared" si="0"/>
        <v>6.53125</v>
      </c>
      <c r="L54" s="1">
        <v>5710.8</v>
      </c>
      <c r="M54">
        <f t="shared" si="1"/>
        <v>142.77000000000001</v>
      </c>
      <c r="N54">
        <f t="shared" si="2"/>
        <v>21.85952153110048</v>
      </c>
      <c r="O54">
        <f t="shared" si="3"/>
        <v>21859.521531100479</v>
      </c>
    </row>
    <row r="55" spans="1:15" x14ac:dyDescent="0.25">
      <c r="A55" s="5" t="s">
        <v>43</v>
      </c>
      <c r="B55" s="5" t="s">
        <v>55</v>
      </c>
      <c r="C55" s="5" t="s">
        <v>78</v>
      </c>
      <c r="D55" s="5" t="s">
        <v>44</v>
      </c>
      <c r="E55" s="5">
        <v>64.78</v>
      </c>
      <c r="F55" s="5">
        <v>200</v>
      </c>
      <c r="G55" s="4" t="s">
        <v>258</v>
      </c>
      <c r="H55" s="4" t="s">
        <v>300</v>
      </c>
      <c r="I55" s="4" t="s">
        <v>280</v>
      </c>
      <c r="J55" s="4"/>
      <c r="K55" s="11">
        <f t="shared" si="0"/>
        <v>8.0975000000000001</v>
      </c>
      <c r="L55" s="1">
        <v>6009.6</v>
      </c>
      <c r="M55">
        <f t="shared" si="1"/>
        <v>150.24</v>
      </c>
      <c r="N55">
        <f t="shared" si="2"/>
        <v>18.553874652670579</v>
      </c>
      <c r="O55">
        <f t="shared" si="3"/>
        <v>18553.87465267058</v>
      </c>
    </row>
    <row r="56" spans="1:15" x14ac:dyDescent="0.25">
      <c r="A56" s="5" t="s">
        <v>43</v>
      </c>
      <c r="B56" s="5" t="s">
        <v>55</v>
      </c>
      <c r="C56" s="5" t="s">
        <v>79</v>
      </c>
      <c r="D56" s="5" t="s">
        <v>44</v>
      </c>
      <c r="E56" s="5">
        <v>64.739999999999995</v>
      </c>
      <c r="F56" s="5">
        <v>200</v>
      </c>
      <c r="G56" s="4" t="s">
        <v>259</v>
      </c>
      <c r="H56" s="4" t="s">
        <v>300</v>
      </c>
      <c r="I56" s="4" t="s">
        <v>280</v>
      </c>
      <c r="J56" s="4"/>
      <c r="K56" s="11">
        <f t="shared" si="0"/>
        <v>8.0924999999999994</v>
      </c>
      <c r="L56" s="1">
        <v>1436.3</v>
      </c>
      <c r="M56">
        <f t="shared" si="1"/>
        <v>35.907499999999999</v>
      </c>
      <c r="N56">
        <f t="shared" si="2"/>
        <v>4.4371331479765219</v>
      </c>
      <c r="O56">
        <f t="shared" si="3"/>
        <v>4437.1331479765222</v>
      </c>
    </row>
    <row r="57" spans="1:15" x14ac:dyDescent="0.25">
      <c r="A57" s="5" t="s">
        <v>43</v>
      </c>
      <c r="B57" s="5" t="s">
        <v>55</v>
      </c>
      <c r="C57" s="5" t="s">
        <v>80</v>
      </c>
      <c r="D57" s="5" t="s">
        <v>44</v>
      </c>
      <c r="E57" s="5">
        <v>44.22</v>
      </c>
      <c r="F57" s="5">
        <v>150</v>
      </c>
      <c r="G57" s="4" t="s">
        <v>260</v>
      </c>
      <c r="H57" s="4" t="s">
        <v>300</v>
      </c>
      <c r="I57" s="4" t="s">
        <v>280</v>
      </c>
      <c r="J57" s="4"/>
      <c r="K57" s="11">
        <f t="shared" si="0"/>
        <v>7.37</v>
      </c>
      <c r="L57" s="1">
        <v>1324.7</v>
      </c>
      <c r="M57">
        <f t="shared" si="1"/>
        <v>33.1175</v>
      </c>
      <c r="N57">
        <f t="shared" si="2"/>
        <v>4.4935549525101761</v>
      </c>
      <c r="O57">
        <f t="shared" si="3"/>
        <v>4493.554952510176</v>
      </c>
    </row>
    <row r="58" spans="1:15" x14ac:dyDescent="0.25">
      <c r="A58" s="5" t="s">
        <v>43</v>
      </c>
      <c r="B58" s="5" t="s">
        <v>55</v>
      </c>
      <c r="C58" s="5" t="s">
        <v>81</v>
      </c>
      <c r="D58" s="5" t="s">
        <v>44</v>
      </c>
      <c r="E58" s="5">
        <v>75.64</v>
      </c>
      <c r="F58" s="5">
        <v>200</v>
      </c>
      <c r="G58" s="4" t="s">
        <v>261</v>
      </c>
      <c r="H58" s="4" t="s">
        <v>300</v>
      </c>
      <c r="I58" s="4" t="s">
        <v>280</v>
      </c>
      <c r="J58" s="4"/>
      <c r="K58" s="11">
        <f t="shared" si="0"/>
        <v>9.4550000000000001</v>
      </c>
      <c r="M58">
        <f t="shared" si="1"/>
        <v>0</v>
      </c>
      <c r="N58">
        <f t="shared" si="2"/>
        <v>0</v>
      </c>
      <c r="O58">
        <f t="shared" si="3"/>
        <v>0</v>
      </c>
    </row>
    <row r="59" spans="1:15" x14ac:dyDescent="0.25">
      <c r="A59" s="5" t="s">
        <v>42</v>
      </c>
      <c r="B59" s="5" t="s">
        <v>55</v>
      </c>
      <c r="C59" s="5" t="s">
        <v>132</v>
      </c>
      <c r="D59" s="5" t="s">
        <v>148</v>
      </c>
      <c r="E59" s="5">
        <v>1218.2</v>
      </c>
      <c r="F59" s="5">
        <v>3600</v>
      </c>
      <c r="G59" s="4" t="s">
        <v>290</v>
      </c>
      <c r="H59" s="4" t="s">
        <v>300</v>
      </c>
      <c r="I59" s="4" t="s">
        <v>280</v>
      </c>
      <c r="J59" s="4"/>
      <c r="K59" s="11">
        <f t="shared" si="0"/>
        <v>8.4597222222222221</v>
      </c>
      <c r="L59" s="1">
        <v>1601.3</v>
      </c>
      <c r="M59">
        <f t="shared" si="1"/>
        <v>40.032499999999999</v>
      </c>
      <c r="N59">
        <f t="shared" si="2"/>
        <v>4.7321293712034151</v>
      </c>
      <c r="O59">
        <f t="shared" si="3"/>
        <v>4732.1293712034148</v>
      </c>
    </row>
    <row r="60" spans="1:15" x14ac:dyDescent="0.25">
      <c r="A60" s="5" t="s">
        <v>42</v>
      </c>
      <c r="B60" s="5" t="s">
        <v>55</v>
      </c>
      <c r="C60" s="5" t="s">
        <v>133</v>
      </c>
      <c r="D60" s="5" t="s">
        <v>148</v>
      </c>
      <c r="E60" s="5">
        <v>1116.4000000000001</v>
      </c>
      <c r="F60" s="5">
        <v>3300</v>
      </c>
      <c r="G60" s="4" t="s">
        <v>291</v>
      </c>
      <c r="H60" s="4" t="s">
        <v>300</v>
      </c>
      <c r="I60" s="4" t="s">
        <v>280</v>
      </c>
      <c r="J60" s="4"/>
      <c r="K60" s="11">
        <f t="shared" si="0"/>
        <v>8.4575757575757589</v>
      </c>
      <c r="L60" s="1">
        <v>1814.1</v>
      </c>
      <c r="M60">
        <f t="shared" si="1"/>
        <v>45.352499999999992</v>
      </c>
      <c r="N60">
        <f t="shared" si="2"/>
        <v>5.3623522035112847</v>
      </c>
      <c r="O60">
        <f t="shared" si="3"/>
        <v>5362.3522035112846</v>
      </c>
    </row>
    <row r="61" spans="1:15" x14ac:dyDescent="0.25">
      <c r="A61" s="5" t="s">
        <v>42</v>
      </c>
      <c r="B61" s="5" t="s">
        <v>55</v>
      </c>
      <c r="C61" s="5" t="s">
        <v>134</v>
      </c>
      <c r="D61" s="5" t="s">
        <v>148</v>
      </c>
      <c r="E61" s="5">
        <v>1024.5</v>
      </c>
      <c r="F61" s="5">
        <v>3000</v>
      </c>
      <c r="G61" s="4" t="s">
        <v>292</v>
      </c>
      <c r="H61" s="4" t="s">
        <v>300</v>
      </c>
      <c r="I61" s="4" t="s">
        <v>280</v>
      </c>
      <c r="J61" s="4"/>
      <c r="K61" s="11">
        <f t="shared" si="0"/>
        <v>8.5375000000000014</v>
      </c>
      <c r="L61" s="1">
        <v>1124.0999999999999</v>
      </c>
      <c r="M61">
        <f t="shared" si="1"/>
        <v>28.102499999999996</v>
      </c>
      <c r="N61">
        <f t="shared" si="2"/>
        <v>3.2916544655929711</v>
      </c>
      <c r="O61">
        <f t="shared" si="3"/>
        <v>3291.6544655929711</v>
      </c>
    </row>
    <row r="62" spans="1:15" x14ac:dyDescent="0.25">
      <c r="A62" s="5" t="s">
        <v>42</v>
      </c>
      <c r="B62" s="5" t="s">
        <v>55</v>
      </c>
      <c r="C62" s="5" t="s">
        <v>135</v>
      </c>
      <c r="D62" s="5" t="s">
        <v>148</v>
      </c>
      <c r="E62" s="5">
        <v>1165.5</v>
      </c>
      <c r="F62" s="5">
        <v>3600</v>
      </c>
      <c r="G62" s="4" t="s">
        <v>293</v>
      </c>
      <c r="H62" s="4" t="s">
        <v>300</v>
      </c>
      <c r="I62" s="4" t="s">
        <v>280</v>
      </c>
      <c r="J62" s="4"/>
      <c r="K62" s="11">
        <f t="shared" si="0"/>
        <v>8.09375</v>
      </c>
      <c r="L62" s="1">
        <v>1349.4</v>
      </c>
      <c r="M62">
        <f t="shared" si="1"/>
        <v>33.735000000000007</v>
      </c>
      <c r="N62">
        <f t="shared" si="2"/>
        <v>4.1680308880308887</v>
      </c>
      <c r="O62">
        <f t="shared" si="3"/>
        <v>4168.0308880308885</v>
      </c>
    </row>
    <row r="63" spans="1:15" x14ac:dyDescent="0.25">
      <c r="A63" s="5" t="s">
        <v>42</v>
      </c>
      <c r="B63" s="5" t="s">
        <v>55</v>
      </c>
      <c r="C63" s="5" t="s">
        <v>136</v>
      </c>
      <c r="D63" s="5" t="s">
        <v>148</v>
      </c>
      <c r="E63" s="5">
        <v>1152.7</v>
      </c>
      <c r="F63" s="5">
        <v>3600</v>
      </c>
      <c r="G63" s="4" t="s">
        <v>294</v>
      </c>
      <c r="H63" s="4" t="s">
        <v>300</v>
      </c>
      <c r="I63" s="4" t="s">
        <v>280</v>
      </c>
      <c r="J63" s="4"/>
      <c r="K63" s="11">
        <f t="shared" si="0"/>
        <v>8.0048611111111114</v>
      </c>
      <c r="L63" s="1">
        <v>434</v>
      </c>
      <c r="M63">
        <f t="shared" si="1"/>
        <v>10.85</v>
      </c>
      <c r="N63">
        <f t="shared" si="2"/>
        <v>1.3554263902142794</v>
      </c>
      <c r="O63">
        <f t="shared" si="3"/>
        <v>1355.4263902142793</v>
      </c>
    </row>
    <row r="64" spans="1:15" x14ac:dyDescent="0.25">
      <c r="A64" s="5" t="s">
        <v>42</v>
      </c>
      <c r="B64" s="5" t="s">
        <v>55</v>
      </c>
      <c r="C64" s="5" t="s">
        <v>137</v>
      </c>
      <c r="D64" s="5" t="s">
        <v>148</v>
      </c>
      <c r="E64" s="5">
        <v>854.04</v>
      </c>
      <c r="F64" s="5">
        <v>2700</v>
      </c>
      <c r="G64" s="4" t="s">
        <v>295</v>
      </c>
      <c r="H64" s="4" t="s">
        <v>300</v>
      </c>
      <c r="I64" s="4" t="s">
        <v>280</v>
      </c>
      <c r="J64" s="4"/>
      <c r="K64" s="11">
        <f t="shared" si="0"/>
        <v>7.9077777777777776</v>
      </c>
      <c r="L64" s="1">
        <v>772.4</v>
      </c>
      <c r="M64">
        <f t="shared" si="1"/>
        <v>19.309999999999999</v>
      </c>
      <c r="N64">
        <f t="shared" si="2"/>
        <v>2.4418996768301251</v>
      </c>
      <c r="O64">
        <f t="shared" si="3"/>
        <v>2441.8996768301249</v>
      </c>
    </row>
    <row r="65" spans="1:15" x14ac:dyDescent="0.25">
      <c r="A65" s="5" t="s">
        <v>42</v>
      </c>
      <c r="B65" s="5" t="s">
        <v>55</v>
      </c>
      <c r="C65" s="5" t="s">
        <v>138</v>
      </c>
      <c r="D65" s="5" t="s">
        <v>148</v>
      </c>
      <c r="E65" s="5">
        <v>1165.94</v>
      </c>
      <c r="F65" s="5">
        <v>3600</v>
      </c>
      <c r="G65" s="4" t="s">
        <v>296</v>
      </c>
      <c r="H65" s="4" t="s">
        <v>300</v>
      </c>
      <c r="I65" s="4" t="s">
        <v>280</v>
      </c>
      <c r="J65" s="4"/>
      <c r="K65" s="11">
        <f t="shared" si="0"/>
        <v>8.0968055555555551</v>
      </c>
      <c r="L65" s="1">
        <v>766.4</v>
      </c>
      <c r="M65">
        <f t="shared" si="1"/>
        <v>19.16</v>
      </c>
      <c r="N65">
        <f t="shared" si="2"/>
        <v>2.3663653361236427</v>
      </c>
      <c r="O65">
        <f t="shared" si="3"/>
        <v>2366.3653361236429</v>
      </c>
    </row>
    <row r="66" spans="1:15" x14ac:dyDescent="0.25">
      <c r="A66" s="5" t="s">
        <v>43</v>
      </c>
      <c r="B66" s="5" t="s">
        <v>55</v>
      </c>
      <c r="C66" s="5" t="s">
        <v>139</v>
      </c>
      <c r="D66" s="5" t="s">
        <v>148</v>
      </c>
      <c r="E66" s="5">
        <v>1340.78</v>
      </c>
      <c r="F66" s="5">
        <v>3900</v>
      </c>
      <c r="G66" s="4" t="s">
        <v>282</v>
      </c>
      <c r="H66" s="4" t="s">
        <v>300</v>
      </c>
      <c r="I66" s="4" t="s">
        <v>280</v>
      </c>
      <c r="J66" s="4"/>
      <c r="K66" s="11">
        <f t="shared" si="0"/>
        <v>8.5947435897435884</v>
      </c>
      <c r="L66" s="1">
        <v>2323.6</v>
      </c>
      <c r="M66">
        <f t="shared" si="1"/>
        <v>58.089999999999996</v>
      </c>
      <c r="N66">
        <f t="shared" si="2"/>
        <v>6.7587822014051531</v>
      </c>
      <c r="O66">
        <f t="shared" si="3"/>
        <v>6758.7822014051535</v>
      </c>
    </row>
    <row r="67" spans="1:15" x14ac:dyDescent="0.25">
      <c r="A67" s="5" t="s">
        <v>43</v>
      </c>
      <c r="B67" s="5" t="s">
        <v>55</v>
      </c>
      <c r="C67" s="5" t="s">
        <v>140</v>
      </c>
      <c r="D67" s="5" t="s">
        <v>148</v>
      </c>
      <c r="E67" s="5">
        <v>1127.9000000000001</v>
      </c>
      <c r="F67" s="5">
        <v>3300</v>
      </c>
      <c r="G67" s="4" t="s">
        <v>283</v>
      </c>
      <c r="H67" s="4" t="s">
        <v>300</v>
      </c>
      <c r="I67" s="4" t="s">
        <v>280</v>
      </c>
      <c r="J67" s="4"/>
      <c r="K67" s="11">
        <f t="shared" ref="K67:K73" si="4">(E67/F67)*25</f>
        <v>8.5446969696969699</v>
      </c>
      <c r="L67" s="1">
        <v>2913.9</v>
      </c>
      <c r="M67">
        <f t="shared" ref="M67:M73" si="5">(L67/1000)*25</f>
        <v>72.847499999999997</v>
      </c>
      <c r="N67">
        <f t="shared" ref="N67:N72" si="6">M67/K67</f>
        <v>8.525463250288146</v>
      </c>
      <c r="O67">
        <f t="shared" ref="O67:O73" si="7">N67*1000</f>
        <v>8525.4632502881468</v>
      </c>
    </row>
    <row r="68" spans="1:15" x14ac:dyDescent="0.25">
      <c r="A68" s="5" t="s">
        <v>43</v>
      </c>
      <c r="B68" s="5" t="s">
        <v>55</v>
      </c>
      <c r="C68" s="5" t="s">
        <v>141</v>
      </c>
      <c r="D68" s="5" t="s">
        <v>148</v>
      </c>
      <c r="E68" s="5">
        <v>1062.4000000000001</v>
      </c>
      <c r="F68" s="5">
        <v>3300</v>
      </c>
      <c r="G68" s="4" t="s">
        <v>284</v>
      </c>
      <c r="H68" s="4" t="s">
        <v>300</v>
      </c>
      <c r="I68" s="4" t="s">
        <v>280</v>
      </c>
      <c r="J68" s="4"/>
      <c r="K68" s="11">
        <f t="shared" si="4"/>
        <v>8.0484848484848488</v>
      </c>
      <c r="L68" s="1">
        <v>2615.6</v>
      </c>
      <c r="M68">
        <f t="shared" si="5"/>
        <v>65.389999999999986</v>
      </c>
      <c r="N68">
        <f t="shared" si="6"/>
        <v>8.1245105421686734</v>
      </c>
      <c r="O68">
        <f t="shared" si="7"/>
        <v>8124.5105421686731</v>
      </c>
    </row>
    <row r="69" spans="1:15" x14ac:dyDescent="0.25">
      <c r="A69" s="5" t="s">
        <v>43</v>
      </c>
      <c r="B69" s="5" t="s">
        <v>55</v>
      </c>
      <c r="C69" s="5" t="s">
        <v>142</v>
      </c>
      <c r="D69" s="5" t="s">
        <v>148</v>
      </c>
      <c r="E69" s="5">
        <v>1187.5</v>
      </c>
      <c r="F69" s="5">
        <v>3600</v>
      </c>
      <c r="G69" s="4" t="s">
        <v>285</v>
      </c>
      <c r="H69" s="4" t="s">
        <v>300</v>
      </c>
      <c r="I69" s="4" t="s">
        <v>280</v>
      </c>
      <c r="J69" s="4"/>
      <c r="K69" s="11">
        <f t="shared" si="4"/>
        <v>8.2465277777777768</v>
      </c>
      <c r="L69" s="1">
        <v>2817.8</v>
      </c>
      <c r="M69">
        <f t="shared" si="5"/>
        <v>70.445000000000007</v>
      </c>
      <c r="N69">
        <f t="shared" si="6"/>
        <v>8.5423831578947382</v>
      </c>
      <c r="O69">
        <f t="shared" si="7"/>
        <v>8542.3831578947375</v>
      </c>
    </row>
    <row r="70" spans="1:15" x14ac:dyDescent="0.25">
      <c r="A70" s="5" t="s">
        <v>43</v>
      </c>
      <c r="B70" s="5" t="s">
        <v>55</v>
      </c>
      <c r="C70" s="5" t="s">
        <v>143</v>
      </c>
      <c r="D70" s="5" t="s">
        <v>148</v>
      </c>
      <c r="E70" s="5">
        <v>1066.8</v>
      </c>
      <c r="F70" s="5">
        <v>3300</v>
      </c>
      <c r="G70" s="4" t="s">
        <v>286</v>
      </c>
      <c r="H70" s="4" t="s">
        <v>300</v>
      </c>
      <c r="I70" s="4" t="s">
        <v>280</v>
      </c>
      <c r="J70" s="4"/>
      <c r="K70" s="11">
        <f t="shared" si="4"/>
        <v>8.081818181818182</v>
      </c>
      <c r="L70" s="1">
        <v>3638.9</v>
      </c>
      <c r="M70">
        <f t="shared" si="5"/>
        <v>90.972499999999997</v>
      </c>
      <c r="N70">
        <f t="shared" si="6"/>
        <v>11.256439820022496</v>
      </c>
      <c r="O70">
        <f t="shared" si="7"/>
        <v>11256.439820022497</v>
      </c>
    </row>
    <row r="71" spans="1:15" x14ac:dyDescent="0.25">
      <c r="A71" s="5" t="s">
        <v>43</v>
      </c>
      <c r="B71" s="5" t="s">
        <v>55</v>
      </c>
      <c r="C71" s="5" t="s">
        <v>144</v>
      </c>
      <c r="D71" s="5" t="s">
        <v>148</v>
      </c>
      <c r="E71" s="5">
        <v>955.6</v>
      </c>
      <c r="F71" s="5">
        <v>3000</v>
      </c>
      <c r="G71" s="4" t="s">
        <v>287</v>
      </c>
      <c r="H71" s="4" t="s">
        <v>300</v>
      </c>
      <c r="I71" s="4" t="s">
        <v>280</v>
      </c>
      <c r="J71" s="4"/>
      <c r="K71" s="11">
        <f t="shared" si="4"/>
        <v>7.9633333333333329</v>
      </c>
      <c r="L71" s="1">
        <v>1199.8</v>
      </c>
      <c r="M71">
        <f t="shared" si="5"/>
        <v>29.995000000000001</v>
      </c>
      <c r="N71">
        <f t="shared" si="6"/>
        <v>3.7666387609878615</v>
      </c>
      <c r="O71">
        <f t="shared" si="7"/>
        <v>3766.6387609878616</v>
      </c>
    </row>
    <row r="72" spans="1:15" x14ac:dyDescent="0.25">
      <c r="A72" s="5" t="s">
        <v>43</v>
      </c>
      <c r="B72" s="5" t="s">
        <v>55</v>
      </c>
      <c r="C72" s="5" t="s">
        <v>145</v>
      </c>
      <c r="D72" s="5" t="s">
        <v>148</v>
      </c>
      <c r="E72" s="5">
        <v>1057.06</v>
      </c>
      <c r="F72" s="5">
        <v>3000</v>
      </c>
      <c r="G72" s="4" t="s">
        <v>288</v>
      </c>
      <c r="H72" s="4" t="s">
        <v>300</v>
      </c>
      <c r="I72" s="4" t="s">
        <v>280</v>
      </c>
      <c r="J72" s="4"/>
      <c r="K72" s="11">
        <f t="shared" si="4"/>
        <v>8.8088333333333324</v>
      </c>
      <c r="L72" s="1">
        <v>1382.5</v>
      </c>
      <c r="M72">
        <f t="shared" si="5"/>
        <v>34.5625</v>
      </c>
      <c r="N72">
        <f t="shared" si="6"/>
        <v>3.9236183376534921</v>
      </c>
      <c r="O72">
        <f t="shared" si="7"/>
        <v>3923.6183376534923</v>
      </c>
    </row>
    <row r="73" spans="1:15" x14ac:dyDescent="0.25">
      <c r="A73" s="5" t="s">
        <v>43</v>
      </c>
      <c r="B73" s="5" t="s">
        <v>55</v>
      </c>
      <c r="C73" s="5" t="s">
        <v>146</v>
      </c>
      <c r="D73" s="5" t="s">
        <v>148</v>
      </c>
      <c r="E73" s="5">
        <v>1185.8399999999999</v>
      </c>
      <c r="F73" s="5">
        <v>3600</v>
      </c>
      <c r="G73" s="4" t="s">
        <v>289</v>
      </c>
      <c r="H73" s="4" t="s">
        <v>300</v>
      </c>
      <c r="I73" s="4" t="s">
        <v>280</v>
      </c>
      <c r="J73" s="4"/>
      <c r="K73" s="11">
        <f t="shared" si="4"/>
        <v>8.2349999999999994</v>
      </c>
      <c r="L73" s="1">
        <v>1383.5</v>
      </c>
      <c r="M73">
        <f t="shared" si="5"/>
        <v>34.587499999999999</v>
      </c>
      <c r="N73">
        <f t="shared" ref="N73" si="8">M73/K73</f>
        <v>4.2000607164541588</v>
      </c>
      <c r="O73">
        <f t="shared" si="7"/>
        <v>4200.0607164541589</v>
      </c>
    </row>
    <row r="74" spans="1:15" x14ac:dyDescent="0.25">
      <c r="O74" s="1"/>
    </row>
    <row r="75" spans="1:15" x14ac:dyDescent="0.25">
      <c r="O75" s="1"/>
    </row>
    <row r="76" spans="1:15" x14ac:dyDescent="0.25">
      <c r="O76" s="1"/>
    </row>
    <row r="77" spans="1:15" x14ac:dyDescent="0.25">
      <c r="O77" s="1"/>
    </row>
    <row r="78" spans="1:15" x14ac:dyDescent="0.25">
      <c r="O78" s="1"/>
    </row>
    <row r="79" spans="1:15" x14ac:dyDescent="0.25">
      <c r="O79" s="1"/>
    </row>
    <row r="80" spans="1:15" x14ac:dyDescent="0.25">
      <c r="O80" s="1"/>
    </row>
    <row r="81" spans="15:15" x14ac:dyDescent="0.25">
      <c r="O81" s="1"/>
    </row>
  </sheetData>
  <sortState ref="O5:P70">
    <sortCondition ref="O5:O7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A3DA-EC96-4382-8991-A7A0B102EEDF}">
  <dimension ref="A1:O58"/>
  <sheetViews>
    <sheetView topLeftCell="A12" workbookViewId="0">
      <selection activeCell="A2" sqref="A2:O58"/>
    </sheetView>
  </sheetViews>
  <sheetFormatPr defaultRowHeight="15" x14ac:dyDescent="0.25"/>
  <cols>
    <col min="1" max="7" width="16" customWidth="1"/>
    <col min="8" max="8" width="20.5703125" customWidth="1"/>
    <col min="9" max="9" width="16" customWidth="1"/>
    <col min="10" max="10" width="13.5703125" customWidth="1"/>
    <col min="11" max="11" width="14.28515625" customWidth="1"/>
    <col min="12" max="12" width="14.28515625" style="1" customWidth="1"/>
    <col min="13" max="15" width="9.140625" style="1"/>
  </cols>
  <sheetData>
    <row r="1" spans="1:15" x14ac:dyDescent="0.25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149</v>
      </c>
      <c r="G1" s="4" t="s">
        <v>153</v>
      </c>
      <c r="H1" s="4" t="s">
        <v>175</v>
      </c>
      <c r="I1" s="4" t="s">
        <v>299</v>
      </c>
      <c r="J1" s="4" t="s">
        <v>306</v>
      </c>
      <c r="K1" s="4" t="s">
        <v>364</v>
      </c>
      <c r="L1" s="4" t="s">
        <v>363</v>
      </c>
      <c r="M1" s="1" t="s">
        <v>366</v>
      </c>
      <c r="N1" s="1" t="s">
        <v>367</v>
      </c>
      <c r="O1" s="1" t="s">
        <v>368</v>
      </c>
    </row>
    <row r="2" spans="1:15" x14ac:dyDescent="0.25">
      <c r="A2" s="5" t="s">
        <v>40</v>
      </c>
      <c r="B2" s="5" t="s">
        <v>38</v>
      </c>
      <c r="C2" s="5" t="s">
        <v>12</v>
      </c>
      <c r="D2" s="5" t="s">
        <v>369</v>
      </c>
      <c r="E2" s="5">
        <v>91.9</v>
      </c>
      <c r="F2" s="5">
        <v>300</v>
      </c>
      <c r="G2" s="4" t="s">
        <v>234</v>
      </c>
      <c r="H2" s="5" t="s">
        <v>301</v>
      </c>
      <c r="I2" s="4" t="s">
        <v>280</v>
      </c>
      <c r="K2">
        <f>(E2/F2)*25</f>
        <v>7.6583333333333332</v>
      </c>
      <c r="L2" s="1">
        <v>280.3</v>
      </c>
      <c r="M2" s="1">
        <f>(L2/1000)*25</f>
        <v>7.0075000000000003</v>
      </c>
      <c r="N2" s="1">
        <f>M2/K2</f>
        <v>0.91501632208922745</v>
      </c>
      <c r="O2" s="1">
        <f>N2*1000</f>
        <v>915.0163220892274</v>
      </c>
    </row>
    <row r="3" spans="1:15" x14ac:dyDescent="0.25">
      <c r="A3" s="5" t="s">
        <v>40</v>
      </c>
      <c r="B3" s="5" t="s">
        <v>38</v>
      </c>
      <c r="C3" s="5" t="s">
        <v>13</v>
      </c>
      <c r="D3" s="5" t="s">
        <v>369</v>
      </c>
      <c r="E3" s="5">
        <v>110.54</v>
      </c>
      <c r="F3" s="5">
        <v>300</v>
      </c>
      <c r="G3" s="4" t="s">
        <v>236</v>
      </c>
      <c r="H3" s="5" t="s">
        <v>301</v>
      </c>
      <c r="I3" s="4" t="s">
        <v>280</v>
      </c>
      <c r="K3">
        <f t="shared" ref="K3:K58" si="0">(E3/F3)*25</f>
        <v>9.211666666666666</v>
      </c>
      <c r="L3" s="1">
        <v>341.3</v>
      </c>
      <c r="M3" s="1">
        <f t="shared" ref="M3:M58" si="1">(L3/1000)*25</f>
        <v>8.5325000000000006</v>
      </c>
      <c r="N3" s="1">
        <f t="shared" ref="N3:N58" si="2">M3/K3</f>
        <v>0.92627103311018655</v>
      </c>
      <c r="O3" s="1">
        <f t="shared" ref="O3:O58" si="3">N3*1000</f>
        <v>926.27103311018652</v>
      </c>
    </row>
    <row r="4" spans="1:15" x14ac:dyDescent="0.25">
      <c r="A4" s="5" t="s">
        <v>40</v>
      </c>
      <c r="B4" s="5" t="s">
        <v>38</v>
      </c>
      <c r="C4" s="5" t="s">
        <v>14</v>
      </c>
      <c r="D4" s="5" t="s">
        <v>369</v>
      </c>
      <c r="E4" s="5">
        <v>67.89</v>
      </c>
      <c r="F4" s="5">
        <v>200</v>
      </c>
      <c r="G4" s="4" t="s">
        <v>237</v>
      </c>
      <c r="H4" s="5" t="s">
        <v>301</v>
      </c>
      <c r="I4" s="4" t="s">
        <v>280</v>
      </c>
      <c r="K4">
        <f t="shared" si="0"/>
        <v>8.4862500000000001</v>
      </c>
      <c r="L4" s="1">
        <v>233</v>
      </c>
      <c r="M4" s="1">
        <f t="shared" si="1"/>
        <v>5.8250000000000002</v>
      </c>
      <c r="N4" s="1">
        <f t="shared" si="2"/>
        <v>0.68640447783178671</v>
      </c>
      <c r="O4" s="1">
        <f t="shared" si="3"/>
        <v>686.40447783178672</v>
      </c>
    </row>
    <row r="5" spans="1:15" x14ac:dyDescent="0.25">
      <c r="A5" s="5" t="s">
        <v>40</v>
      </c>
      <c r="B5" s="5" t="s">
        <v>38</v>
      </c>
      <c r="C5" s="5" t="s">
        <v>15</v>
      </c>
      <c r="D5" s="5" t="s">
        <v>369</v>
      </c>
      <c r="E5" s="5">
        <v>106.91</v>
      </c>
      <c r="F5" s="5">
        <v>300</v>
      </c>
      <c r="G5" s="4" t="s">
        <v>238</v>
      </c>
      <c r="H5" s="5" t="s">
        <v>301</v>
      </c>
      <c r="I5" s="4" t="s">
        <v>280</v>
      </c>
      <c r="K5">
        <f t="shared" si="0"/>
        <v>8.9091666666666658</v>
      </c>
      <c r="L5" s="1">
        <v>283.39999999999998</v>
      </c>
      <c r="M5" s="1">
        <f t="shared" si="1"/>
        <v>7.085</v>
      </c>
      <c r="N5" s="1">
        <f t="shared" si="2"/>
        <v>0.79524833972500242</v>
      </c>
      <c r="O5" s="1">
        <f t="shared" si="3"/>
        <v>795.24833972500244</v>
      </c>
    </row>
    <row r="6" spans="1:15" x14ac:dyDescent="0.25">
      <c r="A6" s="5" t="s">
        <v>40</v>
      </c>
      <c r="B6" s="5" t="s">
        <v>38</v>
      </c>
      <c r="C6" s="5" t="s">
        <v>16</v>
      </c>
      <c r="D6" s="5" t="s">
        <v>369</v>
      </c>
      <c r="E6" s="5">
        <v>96.02</v>
      </c>
      <c r="F6" s="5">
        <v>300</v>
      </c>
      <c r="G6" s="4" t="s">
        <v>235</v>
      </c>
      <c r="H6" s="5" t="s">
        <v>301</v>
      </c>
      <c r="I6" s="4" t="s">
        <v>280</v>
      </c>
      <c r="K6">
        <f t="shared" si="0"/>
        <v>8.0016666666666669</v>
      </c>
      <c r="L6" s="1">
        <v>238.3</v>
      </c>
      <c r="M6" s="1">
        <f t="shared" si="1"/>
        <v>5.9575000000000005</v>
      </c>
      <c r="N6" s="1">
        <f t="shared" si="2"/>
        <v>0.74453238908560715</v>
      </c>
      <c r="O6" s="1">
        <f t="shared" si="3"/>
        <v>744.53238908560718</v>
      </c>
    </row>
    <row r="7" spans="1:15" x14ac:dyDescent="0.25">
      <c r="A7" s="5" t="s">
        <v>40</v>
      </c>
      <c r="B7" s="5" t="s">
        <v>38</v>
      </c>
      <c r="C7" s="5" t="s">
        <v>17</v>
      </c>
      <c r="D7" s="5" t="s">
        <v>369</v>
      </c>
      <c r="E7" s="5">
        <v>101.81</v>
      </c>
      <c r="F7" s="5">
        <v>300</v>
      </c>
      <c r="G7" s="4" t="s">
        <v>239</v>
      </c>
      <c r="H7" s="5" t="s">
        <v>301</v>
      </c>
      <c r="I7" s="4" t="s">
        <v>280</v>
      </c>
      <c r="K7">
        <f t="shared" si="0"/>
        <v>8.4841666666666669</v>
      </c>
      <c r="L7" s="1">
        <v>241.2</v>
      </c>
      <c r="M7" s="1">
        <f t="shared" si="1"/>
        <v>6.03</v>
      </c>
      <c r="N7" s="1">
        <f t="shared" si="2"/>
        <v>0.71073568411747379</v>
      </c>
      <c r="O7" s="1">
        <f t="shared" si="3"/>
        <v>710.73568411747374</v>
      </c>
    </row>
    <row r="8" spans="1:15" x14ac:dyDescent="0.25">
      <c r="A8" s="5" t="s">
        <v>41</v>
      </c>
      <c r="B8" s="5" t="s">
        <v>38</v>
      </c>
      <c r="C8" s="5" t="s">
        <v>18</v>
      </c>
      <c r="D8" s="5" t="s">
        <v>369</v>
      </c>
      <c r="E8" s="5">
        <v>80.02</v>
      </c>
      <c r="F8" s="5">
        <v>200</v>
      </c>
      <c r="G8" s="4" t="s">
        <v>240</v>
      </c>
      <c r="H8" s="5" t="s">
        <v>301</v>
      </c>
      <c r="I8" s="4" t="s">
        <v>280</v>
      </c>
      <c r="K8">
        <f t="shared" si="0"/>
        <v>10.0025</v>
      </c>
      <c r="L8" s="1">
        <v>948.4</v>
      </c>
      <c r="M8" s="1">
        <f t="shared" si="1"/>
        <v>23.71</v>
      </c>
      <c r="N8" s="1">
        <f t="shared" si="2"/>
        <v>2.3704073981504625</v>
      </c>
      <c r="O8" s="1">
        <f t="shared" si="3"/>
        <v>2370.4073981504625</v>
      </c>
    </row>
    <row r="9" spans="1:15" x14ac:dyDescent="0.25">
      <c r="A9" s="5" t="s">
        <v>41</v>
      </c>
      <c r="B9" s="5" t="s">
        <v>38</v>
      </c>
      <c r="C9" s="5" t="s">
        <v>19</v>
      </c>
      <c r="D9" s="5" t="s">
        <v>369</v>
      </c>
      <c r="E9" s="5">
        <v>138.54</v>
      </c>
      <c r="F9" s="5">
        <v>400</v>
      </c>
      <c r="G9" s="4" t="s">
        <v>241</v>
      </c>
      <c r="H9" s="5" t="s">
        <v>301</v>
      </c>
      <c r="I9" s="4" t="s">
        <v>280</v>
      </c>
      <c r="K9">
        <f t="shared" si="0"/>
        <v>8.6587499999999995</v>
      </c>
      <c r="L9" s="1">
        <v>744</v>
      </c>
      <c r="M9" s="1">
        <f t="shared" si="1"/>
        <v>18.600000000000001</v>
      </c>
      <c r="N9" s="1">
        <f t="shared" si="2"/>
        <v>2.1481160675617152</v>
      </c>
      <c r="O9" s="1">
        <f t="shared" si="3"/>
        <v>2148.1160675617152</v>
      </c>
    </row>
    <row r="10" spans="1:15" x14ac:dyDescent="0.25">
      <c r="A10" s="5" t="s">
        <v>41</v>
      </c>
      <c r="B10" s="5" t="s">
        <v>38</v>
      </c>
      <c r="C10" s="5" t="s">
        <v>20</v>
      </c>
      <c r="D10" s="5" t="s">
        <v>369</v>
      </c>
      <c r="E10" s="5">
        <v>105.27</v>
      </c>
      <c r="F10" s="5">
        <v>300</v>
      </c>
      <c r="G10" s="4" t="s">
        <v>242</v>
      </c>
      <c r="H10" s="5" t="s">
        <v>301</v>
      </c>
      <c r="I10" s="4" t="s">
        <v>280</v>
      </c>
      <c r="K10">
        <f t="shared" si="0"/>
        <v>8.7724999999999991</v>
      </c>
      <c r="L10" s="1">
        <v>807.5</v>
      </c>
      <c r="M10" s="1">
        <f t="shared" si="1"/>
        <v>20.1875</v>
      </c>
      <c r="N10" s="1">
        <f t="shared" si="2"/>
        <v>2.3012254203476776</v>
      </c>
      <c r="O10" s="1">
        <f t="shared" si="3"/>
        <v>2301.2254203476778</v>
      </c>
    </row>
    <row r="11" spans="1:15" x14ac:dyDescent="0.25">
      <c r="A11" s="5" t="s">
        <v>41</v>
      </c>
      <c r="B11" s="5" t="s">
        <v>38</v>
      </c>
      <c r="C11" s="5" t="s">
        <v>21</v>
      </c>
      <c r="D11" s="5" t="s">
        <v>369</v>
      </c>
      <c r="E11" s="5">
        <v>101.98</v>
      </c>
      <c r="F11" s="5">
        <v>300</v>
      </c>
      <c r="G11" s="4" t="s">
        <v>243</v>
      </c>
      <c r="H11" s="5" t="s">
        <v>301</v>
      </c>
      <c r="I11" s="4" t="s">
        <v>280</v>
      </c>
      <c r="K11">
        <f t="shared" si="0"/>
        <v>8.4983333333333348</v>
      </c>
      <c r="L11" s="1">
        <v>781.1</v>
      </c>
      <c r="M11" s="1">
        <f t="shared" si="1"/>
        <v>19.5275</v>
      </c>
      <c r="N11" s="1">
        <f t="shared" si="2"/>
        <v>2.2978034908805642</v>
      </c>
      <c r="O11" s="1">
        <f t="shared" si="3"/>
        <v>2297.8034908805644</v>
      </c>
    </row>
    <row r="12" spans="1:15" x14ac:dyDescent="0.25">
      <c r="A12" s="5" t="s">
        <v>41</v>
      </c>
      <c r="B12" s="5" t="s">
        <v>38</v>
      </c>
      <c r="C12" s="5" t="s">
        <v>22</v>
      </c>
      <c r="D12" s="5" t="s">
        <v>369</v>
      </c>
      <c r="E12" s="5">
        <v>79.92</v>
      </c>
      <c r="F12" s="5">
        <v>200</v>
      </c>
      <c r="G12" s="4" t="s">
        <v>244</v>
      </c>
      <c r="H12" s="5" t="s">
        <v>301</v>
      </c>
      <c r="I12" s="4" t="s">
        <v>280</v>
      </c>
      <c r="K12">
        <f t="shared" si="0"/>
        <v>9.99</v>
      </c>
      <c r="L12" s="1">
        <v>1130.5</v>
      </c>
      <c r="M12" s="1">
        <f t="shared" si="1"/>
        <v>28.262500000000003</v>
      </c>
      <c r="N12" s="1">
        <f t="shared" si="2"/>
        <v>2.8290790790790794</v>
      </c>
      <c r="O12" s="1">
        <f t="shared" si="3"/>
        <v>2829.0790790790793</v>
      </c>
    </row>
    <row r="13" spans="1:15" x14ac:dyDescent="0.25">
      <c r="A13" s="5" t="s">
        <v>41</v>
      </c>
      <c r="B13" s="5" t="s">
        <v>38</v>
      </c>
      <c r="C13" s="5" t="s">
        <v>23</v>
      </c>
      <c r="D13" s="5" t="s">
        <v>369</v>
      </c>
      <c r="E13" s="5">
        <v>96.64</v>
      </c>
      <c r="F13" s="5">
        <v>300</v>
      </c>
      <c r="G13" s="4" t="s">
        <v>245</v>
      </c>
      <c r="H13" s="5" t="s">
        <v>301</v>
      </c>
      <c r="I13" s="4" t="s">
        <v>280</v>
      </c>
      <c r="K13">
        <f t="shared" si="0"/>
        <v>8.0533333333333328</v>
      </c>
      <c r="L13" s="1">
        <v>667.6</v>
      </c>
      <c r="M13" s="1">
        <f t="shared" si="1"/>
        <v>16.689999999999998</v>
      </c>
      <c r="N13" s="1">
        <f t="shared" si="2"/>
        <v>2.0724337748344368</v>
      </c>
      <c r="O13" s="1">
        <f t="shared" si="3"/>
        <v>2072.4337748344369</v>
      </c>
    </row>
    <row r="14" spans="1:15" x14ac:dyDescent="0.25">
      <c r="A14" s="5" t="s">
        <v>40</v>
      </c>
      <c r="B14" s="5" t="s">
        <v>55</v>
      </c>
      <c r="C14" s="5" t="s">
        <v>90</v>
      </c>
      <c r="D14" s="5" t="s">
        <v>147</v>
      </c>
      <c r="E14" s="5">
        <v>1094.3</v>
      </c>
      <c r="F14" s="5">
        <v>3300</v>
      </c>
      <c r="G14" s="4" t="s">
        <v>263</v>
      </c>
      <c r="H14" s="5" t="s">
        <v>301</v>
      </c>
      <c r="I14" s="4" t="s">
        <v>280</v>
      </c>
      <c r="K14">
        <f t="shared" si="0"/>
        <v>8.2901515151515142</v>
      </c>
      <c r="L14" s="1">
        <v>1978.5</v>
      </c>
      <c r="M14" s="1">
        <f t="shared" si="1"/>
        <v>49.462499999999999</v>
      </c>
      <c r="N14" s="1">
        <f t="shared" si="2"/>
        <v>5.9664168875079966</v>
      </c>
      <c r="O14" s="1">
        <f t="shared" si="3"/>
        <v>5966.4168875079968</v>
      </c>
    </row>
    <row r="15" spans="1:15" x14ac:dyDescent="0.25">
      <c r="A15" s="5" t="s">
        <v>40</v>
      </c>
      <c r="B15" s="5" t="s">
        <v>55</v>
      </c>
      <c r="C15" s="5" t="s">
        <v>91</v>
      </c>
      <c r="D15" s="5" t="s">
        <v>147</v>
      </c>
      <c r="E15" s="5">
        <v>981.2</v>
      </c>
      <c r="F15" s="5">
        <v>3000</v>
      </c>
      <c r="G15" s="4" t="s">
        <v>264</v>
      </c>
      <c r="H15" s="5" t="s">
        <v>301</v>
      </c>
      <c r="I15" s="4" t="s">
        <v>280</v>
      </c>
      <c r="K15">
        <f t="shared" si="0"/>
        <v>8.1766666666666676</v>
      </c>
      <c r="L15" s="1">
        <v>2237.1</v>
      </c>
      <c r="M15" s="1">
        <f t="shared" si="1"/>
        <v>55.927499999999995</v>
      </c>
      <c r="N15" s="1">
        <f t="shared" si="2"/>
        <v>6.8398899306971037</v>
      </c>
      <c r="O15" s="1">
        <f t="shared" si="3"/>
        <v>6839.8899306971034</v>
      </c>
    </row>
    <row r="16" spans="1:15" x14ac:dyDescent="0.25">
      <c r="A16" s="5" t="s">
        <v>40</v>
      </c>
      <c r="B16" s="5" t="s">
        <v>55</v>
      </c>
      <c r="C16" s="5" t="s">
        <v>92</v>
      </c>
      <c r="D16" s="5" t="s">
        <v>147</v>
      </c>
      <c r="E16" s="5">
        <v>1139.4000000000001</v>
      </c>
      <c r="F16" s="5">
        <v>3300</v>
      </c>
      <c r="G16" s="4" t="s">
        <v>262</v>
      </c>
      <c r="H16" s="5" t="s">
        <v>301</v>
      </c>
      <c r="I16" s="4" t="s">
        <v>280</v>
      </c>
      <c r="K16">
        <f t="shared" si="0"/>
        <v>8.6318181818181827</v>
      </c>
      <c r="L16" s="1">
        <v>2148.8000000000002</v>
      </c>
      <c r="M16" s="1">
        <f t="shared" si="1"/>
        <v>53.72</v>
      </c>
      <c r="N16" s="1">
        <f t="shared" si="2"/>
        <v>6.2234860452869922</v>
      </c>
      <c r="O16" s="1">
        <f t="shared" si="3"/>
        <v>6223.4860452869925</v>
      </c>
    </row>
    <row r="17" spans="1:15" x14ac:dyDescent="0.25">
      <c r="A17" s="5" t="s">
        <v>40</v>
      </c>
      <c r="B17" s="5" t="s">
        <v>55</v>
      </c>
      <c r="C17" s="5" t="s">
        <v>93</v>
      </c>
      <c r="D17" s="5" t="s">
        <v>147</v>
      </c>
      <c r="E17" s="5">
        <v>1015.3</v>
      </c>
      <c r="F17" s="5">
        <v>3000</v>
      </c>
      <c r="G17" s="4" t="s">
        <v>265</v>
      </c>
      <c r="H17" s="5" t="s">
        <v>301</v>
      </c>
      <c r="I17" s="4" t="s">
        <v>280</v>
      </c>
      <c r="K17">
        <f t="shared" si="0"/>
        <v>8.4608333333333334</v>
      </c>
      <c r="L17" s="1">
        <v>2006.7</v>
      </c>
      <c r="M17" s="1">
        <f t="shared" si="1"/>
        <v>50.167499999999997</v>
      </c>
      <c r="N17" s="1">
        <f t="shared" si="2"/>
        <v>5.9293804786762525</v>
      </c>
      <c r="O17" s="1">
        <f t="shared" si="3"/>
        <v>5929.3804786762521</v>
      </c>
    </row>
    <row r="18" spans="1:15" x14ac:dyDescent="0.25">
      <c r="A18" s="5" t="s">
        <v>40</v>
      </c>
      <c r="B18" s="5" t="s">
        <v>55</v>
      </c>
      <c r="C18" s="5" t="s">
        <v>94</v>
      </c>
      <c r="D18" s="5" t="s">
        <v>147</v>
      </c>
      <c r="E18" s="5">
        <v>1079.4000000000001</v>
      </c>
      <c r="F18" s="5">
        <v>3300</v>
      </c>
      <c r="G18" s="4" t="s">
        <v>266</v>
      </c>
      <c r="H18" s="5" t="s">
        <v>301</v>
      </c>
      <c r="I18" s="4" t="s">
        <v>280</v>
      </c>
      <c r="K18">
        <f t="shared" si="0"/>
        <v>8.1772727272727277</v>
      </c>
      <c r="L18" s="1">
        <v>1469.8</v>
      </c>
      <c r="M18" s="1">
        <f t="shared" si="1"/>
        <v>36.744999999999997</v>
      </c>
      <c r="N18" s="1">
        <f t="shared" si="2"/>
        <v>4.4935519733185094</v>
      </c>
      <c r="O18" s="1">
        <f t="shared" si="3"/>
        <v>4493.5519733185092</v>
      </c>
    </row>
    <row r="19" spans="1:15" x14ac:dyDescent="0.25">
      <c r="A19" s="5" t="s">
        <v>40</v>
      </c>
      <c r="B19" s="5" t="s">
        <v>55</v>
      </c>
      <c r="C19" s="5" t="s">
        <v>95</v>
      </c>
      <c r="D19" s="5" t="s">
        <v>147</v>
      </c>
      <c r="E19" s="5">
        <v>1041.5999999999999</v>
      </c>
      <c r="F19" s="5">
        <v>3000</v>
      </c>
      <c r="G19" s="4" t="s">
        <v>267</v>
      </c>
      <c r="H19" s="5" t="s">
        <v>301</v>
      </c>
      <c r="I19" s="4" t="s">
        <v>280</v>
      </c>
      <c r="K19">
        <f t="shared" si="0"/>
        <v>8.68</v>
      </c>
      <c r="L19" s="1">
        <v>1816.2</v>
      </c>
      <c r="M19" s="1">
        <f t="shared" si="1"/>
        <v>45.405000000000001</v>
      </c>
      <c r="N19" s="1">
        <f t="shared" si="2"/>
        <v>5.2309907834101388</v>
      </c>
      <c r="O19" s="1">
        <f t="shared" si="3"/>
        <v>5230.9907834101386</v>
      </c>
    </row>
    <row r="20" spans="1:15" x14ac:dyDescent="0.25">
      <c r="A20" s="5" t="s">
        <v>41</v>
      </c>
      <c r="B20" s="5" t="s">
        <v>55</v>
      </c>
      <c r="C20" s="5" t="s">
        <v>96</v>
      </c>
      <c r="D20" s="5" t="s">
        <v>147</v>
      </c>
      <c r="E20" s="5">
        <v>1136.5</v>
      </c>
      <c r="F20" s="5">
        <v>3300</v>
      </c>
      <c r="G20" s="4" t="s">
        <v>268</v>
      </c>
      <c r="H20" s="5" t="s">
        <v>301</v>
      </c>
      <c r="I20" s="4" t="s">
        <v>280</v>
      </c>
      <c r="K20">
        <f t="shared" si="0"/>
        <v>8.6098484848484862</v>
      </c>
      <c r="L20" s="1">
        <v>5829.3</v>
      </c>
      <c r="M20" s="1">
        <f t="shared" si="1"/>
        <v>145.73249999999999</v>
      </c>
      <c r="N20" s="1">
        <f t="shared" si="2"/>
        <v>16.926256049274084</v>
      </c>
      <c r="O20" s="1">
        <f t="shared" si="3"/>
        <v>16926.256049274085</v>
      </c>
    </row>
    <row r="21" spans="1:15" x14ac:dyDescent="0.25">
      <c r="A21" s="5" t="s">
        <v>41</v>
      </c>
      <c r="B21" s="5" t="s">
        <v>55</v>
      </c>
      <c r="C21" s="5" t="s">
        <v>97</v>
      </c>
      <c r="D21" s="5" t="s">
        <v>147</v>
      </c>
      <c r="E21" s="5">
        <v>743.9</v>
      </c>
      <c r="F21" s="5">
        <v>2100</v>
      </c>
      <c r="G21" s="4" t="s">
        <v>269</v>
      </c>
      <c r="H21" s="5" t="s">
        <v>301</v>
      </c>
      <c r="I21" s="4" t="s">
        <v>280</v>
      </c>
      <c r="K21">
        <f t="shared" si="0"/>
        <v>8.855952380952381</v>
      </c>
      <c r="L21" s="1">
        <v>5886.4</v>
      </c>
      <c r="M21" s="1">
        <f t="shared" si="1"/>
        <v>147.16</v>
      </c>
      <c r="N21" s="1">
        <f t="shared" si="2"/>
        <v>16.617072187121924</v>
      </c>
      <c r="O21" s="1">
        <f t="shared" si="3"/>
        <v>16617.072187121925</v>
      </c>
    </row>
    <row r="22" spans="1:15" x14ac:dyDescent="0.25">
      <c r="A22" s="5" t="s">
        <v>41</v>
      </c>
      <c r="B22" s="5" t="s">
        <v>55</v>
      </c>
      <c r="C22" s="5" t="s">
        <v>98</v>
      </c>
      <c r="D22" s="5" t="s">
        <v>147</v>
      </c>
      <c r="E22" s="5">
        <v>1059.0999999999999</v>
      </c>
      <c r="F22" s="5">
        <v>3000</v>
      </c>
      <c r="G22" s="4" t="s">
        <v>270</v>
      </c>
      <c r="H22" s="5" t="s">
        <v>301</v>
      </c>
      <c r="I22" s="4" t="s">
        <v>280</v>
      </c>
      <c r="K22">
        <f t="shared" si="0"/>
        <v>8.8258333333333319</v>
      </c>
      <c r="L22" s="1">
        <v>6050.6</v>
      </c>
      <c r="M22" s="1">
        <f t="shared" si="1"/>
        <v>151.26500000000001</v>
      </c>
      <c r="N22" s="1">
        <f t="shared" si="2"/>
        <v>17.138891511660848</v>
      </c>
      <c r="O22" s="1">
        <f t="shared" si="3"/>
        <v>17138.891511660848</v>
      </c>
    </row>
    <row r="23" spans="1:15" x14ac:dyDescent="0.25">
      <c r="A23" s="5" t="s">
        <v>41</v>
      </c>
      <c r="B23" s="5" t="s">
        <v>55</v>
      </c>
      <c r="C23" s="5" t="s">
        <v>99</v>
      </c>
      <c r="D23" s="5" t="s">
        <v>147</v>
      </c>
      <c r="E23" s="5">
        <v>909</v>
      </c>
      <c r="F23" s="5">
        <v>2700</v>
      </c>
      <c r="G23" s="4" t="s">
        <v>271</v>
      </c>
      <c r="H23" s="5" t="s">
        <v>301</v>
      </c>
      <c r="I23" s="4" t="s">
        <v>280</v>
      </c>
      <c r="K23">
        <f t="shared" si="0"/>
        <v>8.4166666666666661</v>
      </c>
      <c r="L23" s="1">
        <v>5048.8</v>
      </c>
      <c r="M23" s="1">
        <f t="shared" si="1"/>
        <v>126.22</v>
      </c>
      <c r="N23" s="1">
        <f t="shared" si="2"/>
        <v>14.996435643564357</v>
      </c>
      <c r="O23" s="1">
        <f t="shared" si="3"/>
        <v>14996.435643564357</v>
      </c>
    </row>
    <row r="24" spans="1:15" x14ac:dyDescent="0.25">
      <c r="A24" s="5" t="s">
        <v>41</v>
      </c>
      <c r="B24" s="5" t="s">
        <v>55</v>
      </c>
      <c r="C24" s="5" t="s">
        <v>100</v>
      </c>
      <c r="D24" s="5" t="s">
        <v>147</v>
      </c>
      <c r="E24" s="5">
        <v>973.2</v>
      </c>
      <c r="F24" s="5">
        <v>3000</v>
      </c>
      <c r="G24" s="4" t="s">
        <v>272</v>
      </c>
      <c r="H24" s="5" t="s">
        <v>301</v>
      </c>
      <c r="I24" s="4" t="s">
        <v>280</v>
      </c>
      <c r="K24">
        <f t="shared" si="0"/>
        <v>8.1100000000000012</v>
      </c>
      <c r="L24" s="1">
        <v>4962.5</v>
      </c>
      <c r="M24" s="1">
        <f t="shared" si="1"/>
        <v>124.06250000000001</v>
      </c>
      <c r="N24" s="1">
        <f t="shared" si="2"/>
        <v>15.297472256473489</v>
      </c>
      <c r="O24" s="1">
        <f t="shared" si="3"/>
        <v>15297.472256473489</v>
      </c>
    </row>
    <row r="25" spans="1:15" x14ac:dyDescent="0.25">
      <c r="A25" s="5" t="s">
        <v>41</v>
      </c>
      <c r="B25" s="5" t="s">
        <v>55</v>
      </c>
      <c r="C25" s="5" t="s">
        <v>101</v>
      </c>
      <c r="D25" s="5" t="s">
        <v>147</v>
      </c>
      <c r="E25" s="5">
        <v>1023.5</v>
      </c>
      <c r="F25" s="5">
        <v>3000</v>
      </c>
      <c r="G25" s="4" t="s">
        <v>273</v>
      </c>
      <c r="H25" s="5" t="s">
        <v>301</v>
      </c>
      <c r="I25" s="4" t="s">
        <v>280</v>
      </c>
      <c r="K25">
        <f t="shared" si="0"/>
        <v>8.5291666666666668</v>
      </c>
      <c r="L25" s="1">
        <v>6912.6</v>
      </c>
      <c r="M25" s="1">
        <f t="shared" si="1"/>
        <v>172.815</v>
      </c>
      <c r="N25" s="1">
        <f t="shared" si="2"/>
        <v>20.261651196873473</v>
      </c>
      <c r="O25" s="1">
        <f t="shared" si="3"/>
        <v>20261.651196873474</v>
      </c>
    </row>
    <row r="26" spans="1:15" x14ac:dyDescent="0.25">
      <c r="A26" s="5" t="s">
        <v>40</v>
      </c>
      <c r="B26" s="5" t="s">
        <v>38</v>
      </c>
      <c r="C26" s="5" t="s">
        <v>12</v>
      </c>
      <c r="D26" s="5" t="s">
        <v>44</v>
      </c>
      <c r="E26" s="7">
        <v>40.39</v>
      </c>
      <c r="F26" s="5">
        <v>150</v>
      </c>
      <c r="G26" s="4" t="s">
        <v>219</v>
      </c>
      <c r="H26" s="5" t="s">
        <v>301</v>
      </c>
      <c r="I26" s="4" t="s">
        <v>280</v>
      </c>
      <c r="K26">
        <f t="shared" si="0"/>
        <v>6.7316666666666665</v>
      </c>
      <c r="L26" s="1">
        <v>17504</v>
      </c>
      <c r="M26" s="1">
        <f t="shared" si="1"/>
        <v>437.6</v>
      </c>
      <c r="N26" s="1">
        <f t="shared" si="2"/>
        <v>65.006189650903693</v>
      </c>
      <c r="O26" s="1">
        <f t="shared" si="3"/>
        <v>65006.189650903696</v>
      </c>
    </row>
    <row r="27" spans="1:15" x14ac:dyDescent="0.25">
      <c r="A27" s="5" t="s">
        <v>40</v>
      </c>
      <c r="B27" s="5" t="s">
        <v>38</v>
      </c>
      <c r="C27" s="5" t="s">
        <v>13</v>
      </c>
      <c r="D27" s="5" t="s">
        <v>44</v>
      </c>
      <c r="E27" s="7">
        <v>36.31</v>
      </c>
      <c r="F27" s="5">
        <v>150</v>
      </c>
      <c r="G27" s="4" t="s">
        <v>222</v>
      </c>
      <c r="H27" s="5" t="s">
        <v>301</v>
      </c>
      <c r="I27" s="4" t="s">
        <v>280</v>
      </c>
      <c r="K27">
        <f t="shared" si="0"/>
        <v>6.0516666666666667</v>
      </c>
      <c r="L27" s="1">
        <v>12775.7</v>
      </c>
      <c r="M27" s="1">
        <f t="shared" si="1"/>
        <v>319.39250000000004</v>
      </c>
      <c r="N27" s="1">
        <f t="shared" si="2"/>
        <v>52.777609473974117</v>
      </c>
      <c r="O27" s="1">
        <f t="shared" si="3"/>
        <v>52777.609473974117</v>
      </c>
    </row>
    <row r="28" spans="1:15" x14ac:dyDescent="0.25">
      <c r="A28" s="5" t="s">
        <v>40</v>
      </c>
      <c r="B28" s="5" t="s">
        <v>38</v>
      </c>
      <c r="C28" s="5" t="s">
        <v>14</v>
      </c>
      <c r="D28" s="5" t="s">
        <v>44</v>
      </c>
      <c r="E28" s="7">
        <v>36.130000000000003</v>
      </c>
      <c r="F28" s="5">
        <v>150</v>
      </c>
      <c r="G28" s="4" t="s">
        <v>223</v>
      </c>
      <c r="H28" s="5" t="s">
        <v>301</v>
      </c>
      <c r="I28" s="4" t="s">
        <v>280</v>
      </c>
      <c r="K28">
        <f t="shared" si="0"/>
        <v>6.0216666666666665</v>
      </c>
      <c r="L28" s="1">
        <v>14278.4</v>
      </c>
      <c r="M28" s="1">
        <f t="shared" si="1"/>
        <v>356.96</v>
      </c>
      <c r="N28" s="1">
        <f t="shared" si="2"/>
        <v>59.279269305286462</v>
      </c>
      <c r="O28" s="1">
        <f t="shared" si="3"/>
        <v>59279.269305286463</v>
      </c>
    </row>
    <row r="29" spans="1:15" x14ac:dyDescent="0.25">
      <c r="A29" s="5" t="s">
        <v>40</v>
      </c>
      <c r="B29" s="5" t="s">
        <v>38</v>
      </c>
      <c r="C29" s="5" t="s">
        <v>15</v>
      </c>
      <c r="D29" s="5" t="s">
        <v>44</v>
      </c>
      <c r="E29" s="7">
        <v>38.44</v>
      </c>
      <c r="F29" s="5">
        <v>150</v>
      </c>
      <c r="G29" s="4" t="s">
        <v>224</v>
      </c>
      <c r="H29" s="5" t="s">
        <v>301</v>
      </c>
      <c r="I29" s="4" t="s">
        <v>280</v>
      </c>
      <c r="K29">
        <f t="shared" si="0"/>
        <v>6.4066666666666663</v>
      </c>
      <c r="L29" s="1">
        <v>10071.200000000001</v>
      </c>
      <c r="M29" s="1">
        <f t="shared" si="1"/>
        <v>251.78000000000003</v>
      </c>
      <c r="N29" s="1">
        <f t="shared" si="2"/>
        <v>39.299687825182112</v>
      </c>
      <c r="O29" s="1">
        <f t="shared" si="3"/>
        <v>39299.687825182111</v>
      </c>
    </row>
    <row r="30" spans="1:15" x14ac:dyDescent="0.25">
      <c r="A30" s="5" t="s">
        <v>40</v>
      </c>
      <c r="B30" s="5" t="s">
        <v>38</v>
      </c>
      <c r="C30" s="5" t="s">
        <v>16</v>
      </c>
      <c r="D30" s="5" t="s">
        <v>44</v>
      </c>
      <c r="E30" s="7">
        <v>39.54</v>
      </c>
      <c r="F30" s="5">
        <v>150</v>
      </c>
      <c r="G30" s="4" t="s">
        <v>221</v>
      </c>
      <c r="H30" s="5" t="s">
        <v>301</v>
      </c>
      <c r="I30" s="4" t="s">
        <v>280</v>
      </c>
      <c r="K30">
        <f t="shared" si="0"/>
        <v>6.59</v>
      </c>
      <c r="L30" s="1">
        <v>8900.7000000000007</v>
      </c>
      <c r="M30" s="1">
        <f t="shared" si="1"/>
        <v>222.51750000000001</v>
      </c>
      <c r="N30" s="1">
        <f t="shared" si="2"/>
        <v>33.765933232169957</v>
      </c>
      <c r="O30" s="1">
        <f t="shared" si="3"/>
        <v>33765.933232169955</v>
      </c>
    </row>
    <row r="31" spans="1:15" x14ac:dyDescent="0.25">
      <c r="A31" s="5" t="s">
        <v>40</v>
      </c>
      <c r="B31" s="5" t="s">
        <v>38</v>
      </c>
      <c r="C31" s="5" t="s">
        <v>17</v>
      </c>
      <c r="D31" s="5" t="s">
        <v>44</v>
      </c>
      <c r="E31" s="7">
        <v>39.26</v>
      </c>
      <c r="F31" s="5">
        <v>150</v>
      </c>
      <c r="G31" s="4" t="s">
        <v>225</v>
      </c>
      <c r="H31" s="5" t="s">
        <v>301</v>
      </c>
      <c r="I31" s="4" t="s">
        <v>280</v>
      </c>
      <c r="K31">
        <f t="shared" si="0"/>
        <v>6.543333333333333</v>
      </c>
      <c r="L31" s="1">
        <v>10376.700000000001</v>
      </c>
      <c r="M31" s="1">
        <f t="shared" si="1"/>
        <v>259.41750000000002</v>
      </c>
      <c r="N31" s="1">
        <f t="shared" si="2"/>
        <v>39.646077432501279</v>
      </c>
      <c r="O31" s="1">
        <f t="shared" si="3"/>
        <v>39646.077432501283</v>
      </c>
    </row>
    <row r="32" spans="1:15" x14ac:dyDescent="0.25">
      <c r="A32" s="5" t="s">
        <v>41</v>
      </c>
      <c r="B32" s="5" t="s">
        <v>38</v>
      </c>
      <c r="C32" s="5" t="s">
        <v>18</v>
      </c>
      <c r="D32" s="5" t="s">
        <v>44</v>
      </c>
      <c r="E32" s="7">
        <v>66.69</v>
      </c>
      <c r="F32" s="5">
        <v>200</v>
      </c>
      <c r="G32" s="4" t="s">
        <v>226</v>
      </c>
      <c r="H32" s="5" t="s">
        <v>301</v>
      </c>
      <c r="I32" s="4" t="s">
        <v>281</v>
      </c>
      <c r="J32" s="4" t="s">
        <v>307</v>
      </c>
      <c r="K32">
        <f t="shared" si="0"/>
        <v>8.3362499999999997</v>
      </c>
      <c r="L32" s="1">
        <v>53477</v>
      </c>
      <c r="M32" s="1">
        <f t="shared" si="1"/>
        <v>1336.925</v>
      </c>
      <c r="N32" s="1">
        <f t="shared" si="2"/>
        <v>160.37486879592143</v>
      </c>
      <c r="O32" s="1">
        <f t="shared" si="3"/>
        <v>160374.86879592144</v>
      </c>
    </row>
    <row r="33" spans="1:15" x14ac:dyDescent="0.25">
      <c r="A33" s="5" t="s">
        <v>41</v>
      </c>
      <c r="B33" s="5" t="s">
        <v>38</v>
      </c>
      <c r="C33" s="5" t="s">
        <v>19</v>
      </c>
      <c r="D33" s="5" t="s">
        <v>44</v>
      </c>
      <c r="E33" s="7">
        <v>46.08</v>
      </c>
      <c r="F33" s="5">
        <v>150</v>
      </c>
      <c r="G33" s="4" t="s">
        <v>227</v>
      </c>
      <c r="H33" s="5" t="s">
        <v>301</v>
      </c>
      <c r="I33" s="4" t="s">
        <v>281</v>
      </c>
      <c r="J33" s="4" t="s">
        <v>308</v>
      </c>
      <c r="K33">
        <f t="shared" si="0"/>
        <v>7.68</v>
      </c>
      <c r="L33" s="1">
        <v>48405</v>
      </c>
      <c r="M33" s="1">
        <f t="shared" si="1"/>
        <v>1210.125</v>
      </c>
      <c r="N33" s="1">
        <f t="shared" si="2"/>
        <v>157.568359375</v>
      </c>
      <c r="O33" s="1">
        <f t="shared" si="3"/>
        <v>157568.359375</v>
      </c>
    </row>
    <row r="34" spans="1:15" x14ac:dyDescent="0.25">
      <c r="A34" s="5" t="s">
        <v>41</v>
      </c>
      <c r="B34" s="5" t="s">
        <v>38</v>
      </c>
      <c r="C34" s="5" t="s">
        <v>20</v>
      </c>
      <c r="D34" s="5" t="s">
        <v>44</v>
      </c>
      <c r="E34" s="7">
        <v>36.65</v>
      </c>
      <c r="F34" s="5">
        <v>150</v>
      </c>
      <c r="G34" s="4" t="s">
        <v>228</v>
      </c>
      <c r="H34" s="5" t="s">
        <v>301</v>
      </c>
      <c r="I34" s="4" t="s">
        <v>281</v>
      </c>
      <c r="J34" s="4" t="s">
        <v>309</v>
      </c>
      <c r="K34">
        <f t="shared" si="0"/>
        <v>6.1083333333333334</v>
      </c>
      <c r="L34" s="1">
        <v>37739</v>
      </c>
      <c r="M34" s="1">
        <f t="shared" si="1"/>
        <v>943.47499999999991</v>
      </c>
      <c r="N34" s="1">
        <f t="shared" si="2"/>
        <v>154.45702592087312</v>
      </c>
      <c r="O34" s="1">
        <f t="shared" si="3"/>
        <v>154457.02592087313</v>
      </c>
    </row>
    <row r="35" spans="1:15" x14ac:dyDescent="0.25">
      <c r="A35" s="5" t="s">
        <v>41</v>
      </c>
      <c r="B35" s="5" t="s">
        <v>38</v>
      </c>
      <c r="C35" s="5" t="s">
        <v>21</v>
      </c>
      <c r="D35" s="5" t="s">
        <v>44</v>
      </c>
      <c r="E35" s="7">
        <v>57.87</v>
      </c>
      <c r="F35" s="5">
        <v>200</v>
      </c>
      <c r="G35" s="4" t="s">
        <v>229</v>
      </c>
      <c r="H35" s="5" t="s">
        <v>301</v>
      </c>
      <c r="I35" s="4" t="s">
        <v>281</v>
      </c>
      <c r="J35" s="4" t="s">
        <v>310</v>
      </c>
      <c r="K35">
        <f t="shared" si="0"/>
        <v>7.2337499999999997</v>
      </c>
      <c r="L35" s="1">
        <v>49585</v>
      </c>
      <c r="M35" s="1">
        <f t="shared" si="1"/>
        <v>1239.625</v>
      </c>
      <c r="N35" s="1">
        <f t="shared" si="2"/>
        <v>171.36685674788319</v>
      </c>
      <c r="O35" s="1">
        <f t="shared" si="3"/>
        <v>171366.8567478832</v>
      </c>
    </row>
    <row r="36" spans="1:15" x14ac:dyDescent="0.25">
      <c r="A36" s="5" t="s">
        <v>41</v>
      </c>
      <c r="B36" s="5" t="s">
        <v>38</v>
      </c>
      <c r="C36" s="5" t="s">
        <v>22</v>
      </c>
      <c r="D36" s="5" t="s">
        <v>44</v>
      </c>
      <c r="E36" s="7">
        <v>35.619999999999997</v>
      </c>
      <c r="F36" s="5">
        <v>150</v>
      </c>
      <c r="G36" s="4" t="s">
        <v>230</v>
      </c>
      <c r="H36" s="5" t="s">
        <v>301</v>
      </c>
      <c r="I36" s="4" t="s">
        <v>281</v>
      </c>
      <c r="J36" s="4" t="s">
        <v>311</v>
      </c>
      <c r="K36">
        <f t="shared" si="0"/>
        <v>5.9366666666666665</v>
      </c>
      <c r="L36" s="1">
        <v>27812</v>
      </c>
      <c r="M36" s="1">
        <f t="shared" si="1"/>
        <v>695.30000000000007</v>
      </c>
      <c r="N36" s="1">
        <f t="shared" si="2"/>
        <v>117.11959573273444</v>
      </c>
      <c r="O36" s="1">
        <f t="shared" si="3"/>
        <v>117119.59573273444</v>
      </c>
    </row>
    <row r="37" spans="1:15" x14ac:dyDescent="0.25">
      <c r="A37" s="5" t="s">
        <v>41</v>
      </c>
      <c r="B37" s="5" t="s">
        <v>38</v>
      </c>
      <c r="C37" s="5" t="s">
        <v>23</v>
      </c>
      <c r="D37" s="5" t="s">
        <v>44</v>
      </c>
      <c r="E37" s="7">
        <v>41.98</v>
      </c>
      <c r="F37" s="5">
        <v>150</v>
      </c>
      <c r="G37" s="4" t="s">
        <v>231</v>
      </c>
      <c r="H37" s="5" t="s">
        <v>301</v>
      </c>
      <c r="I37" s="4" t="s">
        <v>281</v>
      </c>
      <c r="J37" s="4" t="s">
        <v>312</v>
      </c>
      <c r="K37">
        <f t="shared" si="0"/>
        <v>6.9966666666666661</v>
      </c>
      <c r="L37" s="1">
        <v>41491</v>
      </c>
      <c r="M37" s="1">
        <f t="shared" si="1"/>
        <v>1037.2750000000001</v>
      </c>
      <c r="N37" s="1">
        <f t="shared" si="2"/>
        <v>148.25273939971419</v>
      </c>
      <c r="O37" s="1">
        <f t="shared" si="3"/>
        <v>148252.73939971419</v>
      </c>
    </row>
    <row r="38" spans="1:15" x14ac:dyDescent="0.25">
      <c r="A38" s="5" t="s">
        <v>40</v>
      </c>
      <c r="B38" s="5" t="s">
        <v>55</v>
      </c>
      <c r="C38" s="5" t="s">
        <v>54</v>
      </c>
      <c r="D38" s="5" t="s">
        <v>44</v>
      </c>
      <c r="E38" s="5">
        <v>40.11</v>
      </c>
      <c r="F38" s="5">
        <v>150</v>
      </c>
      <c r="G38" s="4" t="s">
        <v>232</v>
      </c>
      <c r="H38" s="5" t="s">
        <v>301</v>
      </c>
      <c r="I38" s="4" t="s">
        <v>280</v>
      </c>
      <c r="K38">
        <f t="shared" si="0"/>
        <v>6.6849999999999996</v>
      </c>
      <c r="L38" s="1">
        <v>48450</v>
      </c>
      <c r="M38" s="1">
        <f t="shared" si="1"/>
        <v>1211.25</v>
      </c>
      <c r="N38" s="1">
        <f t="shared" si="2"/>
        <v>181.18922961854901</v>
      </c>
      <c r="O38" s="1">
        <f t="shared" si="3"/>
        <v>181189.229618549</v>
      </c>
    </row>
    <row r="39" spans="1:15" x14ac:dyDescent="0.25">
      <c r="A39" s="5" t="s">
        <v>40</v>
      </c>
      <c r="B39" s="5" t="s">
        <v>55</v>
      </c>
      <c r="C39" s="5" t="s">
        <v>56</v>
      </c>
      <c r="D39" s="5" t="s">
        <v>44</v>
      </c>
      <c r="E39" s="5">
        <v>41.12</v>
      </c>
      <c r="F39" s="5">
        <v>150</v>
      </c>
      <c r="G39" s="4" t="s">
        <v>233</v>
      </c>
      <c r="H39" s="5" t="s">
        <v>301</v>
      </c>
      <c r="I39" s="4" t="s">
        <v>280</v>
      </c>
      <c r="K39">
        <f t="shared" si="0"/>
        <v>6.8533333333333335</v>
      </c>
      <c r="L39" s="1">
        <v>67809</v>
      </c>
      <c r="M39" s="1">
        <f t="shared" si="1"/>
        <v>1695.2249999999999</v>
      </c>
      <c r="N39" s="1">
        <f t="shared" si="2"/>
        <v>247.357733463035</v>
      </c>
      <c r="O39" s="1">
        <f t="shared" si="3"/>
        <v>247357.73346303499</v>
      </c>
    </row>
    <row r="40" spans="1:15" x14ac:dyDescent="0.25">
      <c r="A40" s="5" t="s">
        <v>40</v>
      </c>
      <c r="B40" s="5" t="s">
        <v>55</v>
      </c>
      <c r="C40" s="5" t="s">
        <v>57</v>
      </c>
      <c r="D40" s="5" t="s">
        <v>44</v>
      </c>
      <c r="E40" s="5">
        <v>33.86</v>
      </c>
      <c r="F40" s="5">
        <v>150</v>
      </c>
      <c r="G40" s="4" t="s">
        <v>220</v>
      </c>
      <c r="H40" s="5" t="s">
        <v>301</v>
      </c>
      <c r="I40" s="4" t="s">
        <v>280</v>
      </c>
      <c r="K40">
        <f t="shared" si="0"/>
        <v>5.6433333333333335</v>
      </c>
      <c r="L40" s="1">
        <v>49874</v>
      </c>
      <c r="M40" s="1">
        <f t="shared" si="1"/>
        <v>1246.8500000000001</v>
      </c>
      <c r="N40" s="1">
        <f t="shared" si="2"/>
        <v>220.94211458948612</v>
      </c>
      <c r="O40" s="1">
        <f t="shared" si="3"/>
        <v>220942.11458948613</v>
      </c>
    </row>
    <row r="41" spans="1:15" x14ac:dyDescent="0.25">
      <c r="A41" s="5" t="s">
        <v>40</v>
      </c>
      <c r="B41" s="5" t="s">
        <v>55</v>
      </c>
      <c r="C41" s="5" t="s">
        <v>58</v>
      </c>
      <c r="D41" s="5" t="s">
        <v>44</v>
      </c>
      <c r="E41" s="5">
        <v>34.950000000000003</v>
      </c>
      <c r="F41" s="5">
        <v>150</v>
      </c>
      <c r="G41" s="4" t="s">
        <v>248</v>
      </c>
      <c r="H41" s="5" t="s">
        <v>301</v>
      </c>
      <c r="I41" s="4" t="s">
        <v>280</v>
      </c>
      <c r="K41">
        <f t="shared" si="0"/>
        <v>5.8250000000000002</v>
      </c>
      <c r="L41" s="1">
        <v>37387</v>
      </c>
      <c r="M41" s="1">
        <f t="shared" si="1"/>
        <v>934.67499999999995</v>
      </c>
      <c r="N41" s="1">
        <f t="shared" si="2"/>
        <v>160.45922746781113</v>
      </c>
      <c r="O41" s="1">
        <f t="shared" si="3"/>
        <v>160459.22746781114</v>
      </c>
    </row>
    <row r="42" spans="1:15" x14ac:dyDescent="0.25">
      <c r="A42" s="5" t="s">
        <v>40</v>
      </c>
      <c r="B42" s="5" t="s">
        <v>55</v>
      </c>
      <c r="C42" s="5" t="s">
        <v>59</v>
      </c>
      <c r="D42" s="5" t="s">
        <v>44</v>
      </c>
      <c r="E42" s="5">
        <v>64.8</v>
      </c>
      <c r="F42" s="5">
        <v>150</v>
      </c>
      <c r="G42" s="4" t="s">
        <v>249</v>
      </c>
      <c r="H42" s="5" t="s">
        <v>301</v>
      </c>
      <c r="I42" s="4" t="s">
        <v>280</v>
      </c>
      <c r="K42">
        <f t="shared" si="0"/>
        <v>10.8</v>
      </c>
      <c r="L42" s="1">
        <v>52760</v>
      </c>
      <c r="M42" s="1">
        <f t="shared" si="1"/>
        <v>1319</v>
      </c>
      <c r="N42" s="1">
        <f t="shared" si="2"/>
        <v>122.12962962962962</v>
      </c>
      <c r="O42" s="1">
        <f t="shared" si="3"/>
        <v>122129.62962962962</v>
      </c>
    </row>
    <row r="43" spans="1:15" x14ac:dyDescent="0.25">
      <c r="A43" s="5" t="s">
        <v>40</v>
      </c>
      <c r="B43" s="5" t="s">
        <v>55</v>
      </c>
      <c r="C43" s="5" t="s">
        <v>60</v>
      </c>
      <c r="D43" s="5" t="s">
        <v>44</v>
      </c>
      <c r="E43" s="5">
        <v>43.93</v>
      </c>
      <c r="F43" s="5">
        <v>150</v>
      </c>
      <c r="G43" s="4" t="s">
        <v>250</v>
      </c>
      <c r="H43" s="5" t="s">
        <v>301</v>
      </c>
      <c r="I43" s="4" t="s">
        <v>280</v>
      </c>
      <c r="K43">
        <f t="shared" si="0"/>
        <v>7.3216666666666663</v>
      </c>
      <c r="L43" s="1">
        <v>45206</v>
      </c>
      <c r="M43" s="1">
        <f t="shared" si="1"/>
        <v>1130.1500000000001</v>
      </c>
      <c r="N43" s="1">
        <f t="shared" si="2"/>
        <v>154.35693148190305</v>
      </c>
      <c r="O43" s="1">
        <f t="shared" si="3"/>
        <v>154356.93148190304</v>
      </c>
    </row>
    <row r="44" spans="1:15" x14ac:dyDescent="0.25">
      <c r="A44" s="5" t="s">
        <v>41</v>
      </c>
      <c r="B44" s="5" t="s">
        <v>55</v>
      </c>
      <c r="C44" s="5" t="s">
        <v>61</v>
      </c>
      <c r="D44" s="5" t="s">
        <v>44</v>
      </c>
      <c r="E44" s="5">
        <v>49.08</v>
      </c>
      <c r="F44" s="5">
        <v>150</v>
      </c>
      <c r="G44" s="4" t="s">
        <v>251</v>
      </c>
      <c r="H44" s="5" t="s">
        <v>301</v>
      </c>
      <c r="I44" s="4" t="s">
        <v>280</v>
      </c>
      <c r="K44">
        <f t="shared" si="0"/>
        <v>8.18</v>
      </c>
      <c r="L44" s="1">
        <v>54961</v>
      </c>
      <c r="M44" s="1">
        <f t="shared" si="1"/>
        <v>1374.0249999999999</v>
      </c>
      <c r="N44" s="1">
        <f t="shared" si="2"/>
        <v>167.97371638141809</v>
      </c>
      <c r="O44" s="1">
        <f t="shared" si="3"/>
        <v>167973.71638141808</v>
      </c>
    </row>
    <row r="45" spans="1:15" x14ac:dyDescent="0.25">
      <c r="A45" s="5" t="s">
        <v>41</v>
      </c>
      <c r="B45" s="5" t="s">
        <v>55</v>
      </c>
      <c r="C45" s="5" t="s">
        <v>62</v>
      </c>
      <c r="D45" s="5" t="s">
        <v>44</v>
      </c>
      <c r="E45" s="5">
        <v>44.96</v>
      </c>
      <c r="F45" s="5">
        <v>150</v>
      </c>
      <c r="G45" s="4" t="s">
        <v>252</v>
      </c>
      <c r="H45" s="5" t="s">
        <v>301</v>
      </c>
      <c r="I45" s="4" t="s">
        <v>281</v>
      </c>
      <c r="J45" s="4" t="s">
        <v>313</v>
      </c>
      <c r="K45">
        <f t="shared" si="0"/>
        <v>7.4933333333333341</v>
      </c>
      <c r="L45" s="1">
        <v>48450</v>
      </c>
      <c r="M45" s="1">
        <f t="shared" si="1"/>
        <v>1211.25</v>
      </c>
      <c r="N45" s="1">
        <f t="shared" si="2"/>
        <v>161.64368327402133</v>
      </c>
      <c r="O45" s="1">
        <f t="shared" si="3"/>
        <v>161643.68327402131</v>
      </c>
    </row>
    <row r="46" spans="1:15" x14ac:dyDescent="0.25">
      <c r="A46" s="5" t="s">
        <v>41</v>
      </c>
      <c r="B46" s="5" t="s">
        <v>55</v>
      </c>
      <c r="C46" s="5" t="s">
        <v>63</v>
      </c>
      <c r="D46" s="5" t="s">
        <v>44</v>
      </c>
      <c r="E46" s="5">
        <v>69.819999999999993</v>
      </c>
      <c r="F46" s="5">
        <v>200</v>
      </c>
      <c r="G46" s="4" t="s">
        <v>253</v>
      </c>
      <c r="H46" s="5" t="s">
        <v>301</v>
      </c>
      <c r="I46" s="4" t="s">
        <v>281</v>
      </c>
      <c r="J46" s="4" t="s">
        <v>314</v>
      </c>
      <c r="K46">
        <f t="shared" si="0"/>
        <v>8.7274999999999991</v>
      </c>
      <c r="L46" s="1">
        <v>67809</v>
      </c>
      <c r="M46" s="1">
        <f t="shared" si="1"/>
        <v>1695.2249999999999</v>
      </c>
      <c r="N46" s="1">
        <f t="shared" si="2"/>
        <v>194.23947293039245</v>
      </c>
      <c r="O46" s="1">
        <f t="shared" si="3"/>
        <v>194239.47293039245</v>
      </c>
    </row>
    <row r="47" spans="1:15" x14ac:dyDescent="0.25">
      <c r="A47" s="5" t="s">
        <v>41</v>
      </c>
      <c r="B47" s="5" t="s">
        <v>55</v>
      </c>
      <c r="C47" s="5" t="s">
        <v>64</v>
      </c>
      <c r="D47" s="5" t="s">
        <v>44</v>
      </c>
      <c r="E47" s="5">
        <v>75.34</v>
      </c>
      <c r="F47" s="5">
        <v>200</v>
      </c>
      <c r="G47" s="4" t="s">
        <v>254</v>
      </c>
      <c r="H47" s="5" t="s">
        <v>301</v>
      </c>
      <c r="I47" s="4" t="s">
        <v>281</v>
      </c>
      <c r="J47" s="4" t="s">
        <v>315</v>
      </c>
      <c r="K47">
        <f t="shared" si="0"/>
        <v>9.4175000000000004</v>
      </c>
      <c r="L47" s="1">
        <v>49874</v>
      </c>
      <c r="M47" s="1">
        <f t="shared" si="1"/>
        <v>1246.8500000000001</v>
      </c>
      <c r="N47" s="1">
        <f t="shared" si="2"/>
        <v>132.39713299707992</v>
      </c>
      <c r="O47" s="1">
        <f t="shared" si="3"/>
        <v>132397.13299707993</v>
      </c>
    </row>
    <row r="48" spans="1:15" x14ac:dyDescent="0.25">
      <c r="A48" s="5" t="s">
        <v>41</v>
      </c>
      <c r="B48" s="5" t="s">
        <v>55</v>
      </c>
      <c r="C48" s="5" t="s">
        <v>65</v>
      </c>
      <c r="D48" s="5" t="s">
        <v>44</v>
      </c>
      <c r="E48" s="5">
        <v>52.89</v>
      </c>
      <c r="F48" s="5">
        <v>200</v>
      </c>
      <c r="G48" s="4" t="s">
        <v>255</v>
      </c>
      <c r="H48" s="5" t="s">
        <v>301</v>
      </c>
      <c r="I48" s="4" t="s">
        <v>281</v>
      </c>
      <c r="J48" s="4" t="s">
        <v>316</v>
      </c>
      <c r="K48">
        <f t="shared" si="0"/>
        <v>6.6112500000000001</v>
      </c>
      <c r="L48" s="1">
        <v>37387</v>
      </c>
      <c r="M48" s="1">
        <f t="shared" si="1"/>
        <v>934.67499999999995</v>
      </c>
      <c r="N48" s="1">
        <f t="shared" si="2"/>
        <v>141.37644167139345</v>
      </c>
      <c r="O48" s="1">
        <f t="shared" si="3"/>
        <v>141376.44167139346</v>
      </c>
    </row>
    <row r="49" spans="1:15" x14ac:dyDescent="0.25">
      <c r="A49" s="5" t="s">
        <v>41</v>
      </c>
      <c r="B49" s="5" t="s">
        <v>55</v>
      </c>
      <c r="C49" s="5" t="s">
        <v>66</v>
      </c>
      <c r="D49" s="5" t="s">
        <v>44</v>
      </c>
      <c r="E49" s="5">
        <v>50.15</v>
      </c>
      <c r="F49" s="5">
        <v>150</v>
      </c>
      <c r="G49" s="4" t="s">
        <v>256</v>
      </c>
      <c r="H49" s="5" t="s">
        <v>301</v>
      </c>
      <c r="I49" s="4" t="s">
        <v>281</v>
      </c>
      <c r="J49" s="4" t="s">
        <v>317</v>
      </c>
      <c r="K49">
        <f t="shared" si="0"/>
        <v>8.3583333333333325</v>
      </c>
      <c r="L49" s="1">
        <v>52760</v>
      </c>
      <c r="M49" s="1">
        <f t="shared" si="1"/>
        <v>1319</v>
      </c>
      <c r="N49" s="1">
        <f t="shared" si="2"/>
        <v>157.80658025922236</v>
      </c>
      <c r="O49" s="1">
        <f t="shared" si="3"/>
        <v>157806.58025922236</v>
      </c>
    </row>
    <row r="50" spans="1:15" x14ac:dyDescent="0.25">
      <c r="A50" s="5" t="s">
        <v>40</v>
      </c>
      <c r="B50" s="5" t="s">
        <v>55</v>
      </c>
      <c r="C50" s="5" t="s">
        <v>123</v>
      </c>
      <c r="D50" s="5" t="s">
        <v>148</v>
      </c>
      <c r="E50" s="5">
        <v>1071.5999999999999</v>
      </c>
      <c r="F50" s="5">
        <v>3300</v>
      </c>
      <c r="G50" s="4" t="s">
        <v>297</v>
      </c>
      <c r="H50" s="5" t="s">
        <v>301</v>
      </c>
      <c r="I50" s="4" t="s">
        <v>280</v>
      </c>
      <c r="K50">
        <f t="shared" si="0"/>
        <v>8.1181818181818173</v>
      </c>
      <c r="L50" s="1">
        <v>2256.8000000000002</v>
      </c>
      <c r="M50" s="1">
        <f t="shared" si="1"/>
        <v>56.42</v>
      </c>
      <c r="N50" s="1">
        <f t="shared" si="2"/>
        <v>6.9498320268757006</v>
      </c>
      <c r="O50" s="1">
        <f t="shared" si="3"/>
        <v>6949.8320268757006</v>
      </c>
    </row>
    <row r="51" spans="1:15" x14ac:dyDescent="0.25">
      <c r="A51" s="5" t="s">
        <v>40</v>
      </c>
      <c r="B51" s="5" t="s">
        <v>55</v>
      </c>
      <c r="C51" s="5" t="s">
        <v>124</v>
      </c>
      <c r="D51" s="5" t="s">
        <v>148</v>
      </c>
      <c r="E51" s="5">
        <v>1136</v>
      </c>
      <c r="F51" s="5">
        <v>3300</v>
      </c>
      <c r="G51" s="4" t="s">
        <v>298</v>
      </c>
      <c r="H51" s="5" t="s">
        <v>301</v>
      </c>
      <c r="I51" s="4" t="s">
        <v>280</v>
      </c>
      <c r="K51">
        <f t="shared" si="0"/>
        <v>8.6060606060606055</v>
      </c>
      <c r="L51" s="1">
        <v>2261.1999999999998</v>
      </c>
      <c r="M51" s="1">
        <f t="shared" si="1"/>
        <v>56.529999999999994</v>
      </c>
      <c r="N51" s="1">
        <f t="shared" si="2"/>
        <v>6.5686267605633804</v>
      </c>
      <c r="O51" s="1">
        <f t="shared" si="3"/>
        <v>6568.6267605633802</v>
      </c>
    </row>
    <row r="52" spans="1:15" x14ac:dyDescent="0.25">
      <c r="A52" s="5" t="s">
        <v>40</v>
      </c>
      <c r="B52" s="5" t="s">
        <v>55</v>
      </c>
      <c r="C52" s="5" t="s">
        <v>125</v>
      </c>
      <c r="D52" s="5" t="s">
        <v>148</v>
      </c>
      <c r="E52" s="5">
        <v>1244.4000000000001</v>
      </c>
      <c r="F52" s="5">
        <v>3600</v>
      </c>
      <c r="G52" s="4" t="s">
        <v>290</v>
      </c>
      <c r="H52" s="5" t="s">
        <v>301</v>
      </c>
      <c r="I52" s="4" t="s">
        <v>280</v>
      </c>
      <c r="K52">
        <f t="shared" si="0"/>
        <v>8.6416666666666675</v>
      </c>
      <c r="L52" s="1">
        <v>1883.1</v>
      </c>
      <c r="M52" s="1">
        <f t="shared" si="1"/>
        <v>47.077500000000001</v>
      </c>
      <c r="N52" s="1">
        <f t="shared" si="2"/>
        <v>5.4477338476374149</v>
      </c>
      <c r="O52" s="1">
        <f t="shared" si="3"/>
        <v>5447.7338476374152</v>
      </c>
    </row>
    <row r="53" spans="1:15" x14ac:dyDescent="0.25">
      <c r="A53" s="5" t="s">
        <v>40</v>
      </c>
      <c r="B53" s="5" t="s">
        <v>55</v>
      </c>
      <c r="C53" s="5" t="s">
        <v>126</v>
      </c>
      <c r="D53" s="5" t="s">
        <v>148</v>
      </c>
      <c r="E53" s="5">
        <v>953.2</v>
      </c>
      <c r="F53" s="5">
        <v>3000</v>
      </c>
      <c r="G53" s="4" t="s">
        <v>291</v>
      </c>
      <c r="H53" s="5" t="s">
        <v>301</v>
      </c>
      <c r="I53" s="4" t="s">
        <v>280</v>
      </c>
      <c r="K53">
        <f t="shared" si="0"/>
        <v>7.9433333333333342</v>
      </c>
      <c r="L53" s="1">
        <v>1704.4</v>
      </c>
      <c r="M53" s="1">
        <f t="shared" si="1"/>
        <v>42.610000000000007</v>
      </c>
      <c r="N53" s="1">
        <f t="shared" si="2"/>
        <v>5.3642467477968951</v>
      </c>
      <c r="O53" s="1">
        <f t="shared" si="3"/>
        <v>5364.2467477968949</v>
      </c>
    </row>
    <row r="54" spans="1:15" x14ac:dyDescent="0.25">
      <c r="A54" s="5" t="s">
        <v>40</v>
      </c>
      <c r="B54" s="5" t="s">
        <v>55</v>
      </c>
      <c r="C54" s="5" t="s">
        <v>127</v>
      </c>
      <c r="D54" s="5" t="s">
        <v>148</v>
      </c>
      <c r="E54" s="5">
        <v>1107.5</v>
      </c>
      <c r="F54" s="5">
        <v>3300</v>
      </c>
      <c r="G54" s="4" t="s">
        <v>292</v>
      </c>
      <c r="H54" s="5" t="s">
        <v>301</v>
      </c>
      <c r="I54" s="4" t="s">
        <v>280</v>
      </c>
      <c r="K54">
        <f t="shared" si="0"/>
        <v>8.3901515151515156</v>
      </c>
      <c r="L54" s="1">
        <v>1840.6</v>
      </c>
      <c r="M54" s="1">
        <f t="shared" si="1"/>
        <v>46.015000000000001</v>
      </c>
      <c r="N54" s="1">
        <f t="shared" si="2"/>
        <v>5.4844063205417601</v>
      </c>
      <c r="O54" s="1">
        <f t="shared" si="3"/>
        <v>5484.4063205417606</v>
      </c>
    </row>
    <row r="55" spans="1:15" x14ac:dyDescent="0.25">
      <c r="A55" s="5" t="s">
        <v>40</v>
      </c>
      <c r="B55" s="5" t="s">
        <v>55</v>
      </c>
      <c r="C55" s="5" t="s">
        <v>128</v>
      </c>
      <c r="D55" s="5" t="s">
        <v>148</v>
      </c>
      <c r="E55" s="5">
        <v>1085.9000000000001</v>
      </c>
      <c r="F55" s="5">
        <v>3300</v>
      </c>
      <c r="G55" s="4" t="s">
        <v>293</v>
      </c>
      <c r="H55" s="5" t="s">
        <v>301</v>
      </c>
      <c r="I55" s="4" t="s">
        <v>280</v>
      </c>
      <c r="K55">
        <f t="shared" si="0"/>
        <v>8.2265151515151533</v>
      </c>
      <c r="L55" s="1">
        <v>1584.9</v>
      </c>
      <c r="M55" s="1">
        <f t="shared" si="1"/>
        <v>39.622500000000002</v>
      </c>
      <c r="N55" s="1">
        <f t="shared" si="2"/>
        <v>4.8164379777143376</v>
      </c>
      <c r="O55" s="1">
        <f t="shared" si="3"/>
        <v>4816.4379777143376</v>
      </c>
    </row>
    <row r="56" spans="1:15" x14ac:dyDescent="0.25">
      <c r="A56" s="5" t="s">
        <v>41</v>
      </c>
      <c r="B56" s="5" t="s">
        <v>55</v>
      </c>
      <c r="C56" s="5" t="s">
        <v>129</v>
      </c>
      <c r="D56" s="5" t="s">
        <v>148</v>
      </c>
      <c r="E56" s="5">
        <v>1089.5999999999999</v>
      </c>
      <c r="F56" s="5">
        <v>3300</v>
      </c>
      <c r="G56" s="4" t="s">
        <v>294</v>
      </c>
      <c r="H56" s="5" t="s">
        <v>301</v>
      </c>
      <c r="I56" s="4" t="s">
        <v>280</v>
      </c>
      <c r="K56">
        <f t="shared" si="0"/>
        <v>8.254545454545454</v>
      </c>
      <c r="L56" s="1">
        <v>5529.7</v>
      </c>
      <c r="M56" s="1">
        <f t="shared" si="1"/>
        <v>138.24250000000001</v>
      </c>
      <c r="N56" s="1">
        <f t="shared" si="2"/>
        <v>16.747439427312777</v>
      </c>
      <c r="O56" s="1">
        <f t="shared" si="3"/>
        <v>16747.439427312776</v>
      </c>
    </row>
    <row r="57" spans="1:15" x14ac:dyDescent="0.25">
      <c r="A57" s="5" t="s">
        <v>41</v>
      </c>
      <c r="B57" s="5" t="s">
        <v>55</v>
      </c>
      <c r="C57" s="5" t="s">
        <v>130</v>
      </c>
      <c r="D57" s="5" t="s">
        <v>148</v>
      </c>
      <c r="E57" s="5">
        <v>616.1</v>
      </c>
      <c r="F57" s="5">
        <v>1800</v>
      </c>
      <c r="G57" s="4" t="s">
        <v>295</v>
      </c>
      <c r="H57" s="5" t="s">
        <v>301</v>
      </c>
      <c r="I57" s="4" t="s">
        <v>280</v>
      </c>
      <c r="K57">
        <f t="shared" si="0"/>
        <v>8.5569444444444454</v>
      </c>
      <c r="L57" s="1">
        <v>4498.2</v>
      </c>
      <c r="M57" s="1">
        <f t="shared" si="1"/>
        <v>112.455</v>
      </c>
      <c r="N57" s="1">
        <f t="shared" si="2"/>
        <v>13.141957474435966</v>
      </c>
      <c r="O57" s="1">
        <f t="shared" si="3"/>
        <v>13141.957474435965</v>
      </c>
    </row>
    <row r="58" spans="1:15" x14ac:dyDescent="0.25">
      <c r="A58" s="5" t="s">
        <v>41</v>
      </c>
      <c r="B58" s="5" t="s">
        <v>55</v>
      </c>
      <c r="C58" s="5" t="s">
        <v>131</v>
      </c>
      <c r="D58" s="5" t="s">
        <v>148</v>
      </c>
      <c r="E58" s="5">
        <v>1013.2</v>
      </c>
      <c r="F58" s="5">
        <v>3000</v>
      </c>
      <c r="G58" s="4" t="s">
        <v>284</v>
      </c>
      <c r="H58" s="5" t="s">
        <v>301</v>
      </c>
      <c r="I58" s="4" t="s">
        <v>280</v>
      </c>
      <c r="K58">
        <f t="shared" si="0"/>
        <v>8.4433333333333334</v>
      </c>
      <c r="L58" s="1">
        <v>6262.2</v>
      </c>
      <c r="M58" s="1">
        <f t="shared" si="1"/>
        <v>156.55500000000001</v>
      </c>
      <c r="N58" s="1">
        <f t="shared" si="2"/>
        <v>18.541847611527832</v>
      </c>
      <c r="O58" s="1">
        <f t="shared" si="3"/>
        <v>18541.847611527832</v>
      </c>
    </row>
  </sheetData>
  <conditionalFormatting sqref="L26:L31">
    <cfRule type="cellIs" dxfId="6" priority="7" operator="greaterThan">
      <formula>20000</formula>
    </cfRule>
  </conditionalFormatting>
  <conditionalFormatting sqref="L2:L13">
    <cfRule type="cellIs" dxfId="5" priority="6" operator="greaterThan">
      <formula>20000</formula>
    </cfRule>
  </conditionalFormatting>
  <conditionalFormatting sqref="L50:L55">
    <cfRule type="cellIs" dxfId="4" priority="5" operator="greaterThan">
      <formula>20000</formula>
    </cfRule>
  </conditionalFormatting>
  <conditionalFormatting sqref="L56:L57">
    <cfRule type="cellIs" dxfId="3" priority="4" operator="greaterThan">
      <formula>20000</formula>
    </cfRule>
  </conditionalFormatting>
  <conditionalFormatting sqref="L58">
    <cfRule type="cellIs" dxfId="2" priority="3" operator="greaterThan">
      <formula>20000</formula>
    </cfRule>
  </conditionalFormatting>
  <conditionalFormatting sqref="J14:J25">
    <cfRule type="cellIs" dxfId="1" priority="2" operator="greaterThan">
      <formula>20000</formula>
    </cfRule>
  </conditionalFormatting>
  <conditionalFormatting sqref="L14:L25">
    <cfRule type="cellIs" dxfId="0" priority="1" operator="greaterThan">
      <formula>20000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6EF3-0E20-4F88-BC18-8C1F8D2F90B1}">
  <dimension ref="A1:J265"/>
  <sheetViews>
    <sheetView topLeftCell="A242" workbookViewId="0">
      <selection activeCell="A244" sqref="A244:D265"/>
    </sheetView>
  </sheetViews>
  <sheetFormatPr defaultRowHeight="15" x14ac:dyDescent="0.25"/>
  <cols>
    <col min="1" max="1" width="17" style="6" customWidth="1"/>
    <col min="2" max="3" width="11.7109375" style="6" customWidth="1"/>
    <col min="4" max="4" width="14.5703125" style="6" customWidth="1"/>
    <col min="5" max="5" width="14.28515625" style="6" customWidth="1"/>
    <col min="6" max="6" width="14.5703125" style="6" customWidth="1"/>
    <col min="7" max="7" width="17.42578125" style="6" customWidth="1"/>
    <col min="8" max="8" width="17.85546875" style="5" customWidth="1"/>
    <col min="9" max="9" width="9.140625" style="5"/>
    <col min="10" max="10" width="15.42578125" style="6" customWidth="1"/>
    <col min="11" max="16384" width="9.140625" style="6"/>
  </cols>
  <sheetData>
    <row r="1" spans="1:10" x14ac:dyDescent="0.25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149</v>
      </c>
      <c r="G1" s="4" t="s">
        <v>153</v>
      </c>
      <c r="H1" s="4" t="s">
        <v>175</v>
      </c>
      <c r="I1" s="4" t="s">
        <v>279</v>
      </c>
      <c r="J1" s="4" t="s">
        <v>299</v>
      </c>
    </row>
    <row r="2" spans="1:10" x14ac:dyDescent="0.25">
      <c r="A2" s="5" t="s">
        <v>42</v>
      </c>
      <c r="B2" s="5" t="s">
        <v>38</v>
      </c>
      <c r="C2" s="5" t="s">
        <v>24</v>
      </c>
      <c r="D2" s="5" t="s">
        <v>45</v>
      </c>
      <c r="E2" s="5">
        <v>106.03</v>
      </c>
      <c r="F2" s="5">
        <v>300</v>
      </c>
      <c r="G2" s="4" t="s">
        <v>234</v>
      </c>
      <c r="H2" s="4" t="s">
        <v>300</v>
      </c>
      <c r="I2" s="4" t="s">
        <v>280</v>
      </c>
      <c r="J2" s="4" t="s">
        <v>280</v>
      </c>
    </row>
    <row r="3" spans="1:10" x14ac:dyDescent="0.25">
      <c r="A3" s="5" t="s">
        <v>42</v>
      </c>
      <c r="B3" s="5" t="s">
        <v>38</v>
      </c>
      <c r="C3" s="5" t="s">
        <v>25</v>
      </c>
      <c r="D3" s="5" t="s">
        <v>45</v>
      </c>
      <c r="E3" s="5">
        <v>94.49</v>
      </c>
      <c r="F3" s="5">
        <v>300</v>
      </c>
      <c r="G3" s="4" t="s">
        <v>236</v>
      </c>
      <c r="H3" s="4" t="s">
        <v>300</v>
      </c>
      <c r="I3" s="4" t="s">
        <v>280</v>
      </c>
      <c r="J3" s="4" t="s">
        <v>280</v>
      </c>
    </row>
    <row r="4" spans="1:10" x14ac:dyDescent="0.25">
      <c r="A4" s="5" t="s">
        <v>42</v>
      </c>
      <c r="B4" s="5" t="s">
        <v>38</v>
      </c>
      <c r="C4" s="5" t="s">
        <v>26</v>
      </c>
      <c r="D4" s="5" t="s">
        <v>45</v>
      </c>
      <c r="E4" s="5">
        <v>80.47</v>
      </c>
      <c r="F4" s="5">
        <v>200</v>
      </c>
      <c r="G4" s="4" t="s">
        <v>237</v>
      </c>
      <c r="H4" s="4" t="s">
        <v>300</v>
      </c>
      <c r="I4" s="4" t="s">
        <v>280</v>
      </c>
      <c r="J4" s="4" t="s">
        <v>280</v>
      </c>
    </row>
    <row r="5" spans="1:10" x14ac:dyDescent="0.25">
      <c r="A5" s="5" t="s">
        <v>42</v>
      </c>
      <c r="B5" s="5" t="s">
        <v>38</v>
      </c>
      <c r="C5" s="5" t="s">
        <v>27</v>
      </c>
      <c r="D5" s="5" t="s">
        <v>45</v>
      </c>
      <c r="E5" s="5">
        <v>84.31</v>
      </c>
      <c r="F5" s="5">
        <v>300</v>
      </c>
      <c r="G5" s="4" t="s">
        <v>238</v>
      </c>
      <c r="H5" s="4" t="s">
        <v>300</v>
      </c>
      <c r="I5" s="4" t="s">
        <v>280</v>
      </c>
      <c r="J5" s="4" t="s">
        <v>280</v>
      </c>
    </row>
    <row r="6" spans="1:10" x14ac:dyDescent="0.25">
      <c r="A6" s="5" t="s">
        <v>42</v>
      </c>
      <c r="B6" s="5" t="s">
        <v>38</v>
      </c>
      <c r="C6" s="5" t="s">
        <v>28</v>
      </c>
      <c r="D6" s="5" t="s">
        <v>45</v>
      </c>
      <c r="E6" s="5">
        <v>190.05</v>
      </c>
      <c r="F6" s="5">
        <v>500</v>
      </c>
      <c r="G6" s="4" t="s">
        <v>235</v>
      </c>
      <c r="H6" s="4" t="s">
        <v>300</v>
      </c>
      <c r="I6" s="4" t="s">
        <v>280</v>
      </c>
      <c r="J6" s="4" t="s">
        <v>280</v>
      </c>
    </row>
    <row r="7" spans="1:10" x14ac:dyDescent="0.25">
      <c r="A7" s="5" t="s">
        <v>42</v>
      </c>
      <c r="B7" s="5" t="s">
        <v>38</v>
      </c>
      <c r="C7" s="5" t="s">
        <v>29</v>
      </c>
      <c r="D7" s="5" t="s">
        <v>45</v>
      </c>
      <c r="E7" s="5">
        <v>63.5</v>
      </c>
      <c r="F7" s="5">
        <v>200</v>
      </c>
      <c r="G7" s="4" t="s">
        <v>239</v>
      </c>
      <c r="H7" s="4" t="s">
        <v>300</v>
      </c>
      <c r="I7" s="4" t="s">
        <v>280</v>
      </c>
      <c r="J7" s="4" t="s">
        <v>280</v>
      </c>
    </row>
    <row r="8" spans="1:10" x14ac:dyDescent="0.25">
      <c r="A8" s="5" t="s">
        <v>42</v>
      </c>
      <c r="B8" s="5" t="s">
        <v>38</v>
      </c>
      <c r="C8" s="5" t="s">
        <v>30</v>
      </c>
      <c r="D8" s="5" t="s">
        <v>45</v>
      </c>
      <c r="E8" s="5">
        <v>82.2</v>
      </c>
      <c r="F8" s="5">
        <v>300</v>
      </c>
      <c r="G8" s="4" t="s">
        <v>240</v>
      </c>
      <c r="H8" s="4" t="s">
        <v>300</v>
      </c>
      <c r="I8" s="4" t="s">
        <v>280</v>
      </c>
      <c r="J8" s="4" t="s">
        <v>280</v>
      </c>
    </row>
    <row r="9" spans="1:10" x14ac:dyDescent="0.25">
      <c r="A9" s="5" t="s">
        <v>43</v>
      </c>
      <c r="B9" s="5" t="s">
        <v>38</v>
      </c>
      <c r="C9" s="5" t="s">
        <v>31</v>
      </c>
      <c r="D9" s="5" t="s">
        <v>45</v>
      </c>
      <c r="E9" s="5">
        <v>92.42</v>
      </c>
      <c r="F9" s="5">
        <v>300</v>
      </c>
      <c r="G9" s="4" t="s">
        <v>241</v>
      </c>
      <c r="H9" s="4" t="s">
        <v>300</v>
      </c>
      <c r="I9" s="4" t="s">
        <v>280</v>
      </c>
      <c r="J9" s="4" t="s">
        <v>280</v>
      </c>
    </row>
    <row r="10" spans="1:10" x14ac:dyDescent="0.25">
      <c r="A10" s="5" t="s">
        <v>43</v>
      </c>
      <c r="B10" s="5" t="s">
        <v>38</v>
      </c>
      <c r="C10" s="5" t="s">
        <v>32</v>
      </c>
      <c r="D10" s="5" t="s">
        <v>45</v>
      </c>
      <c r="E10" s="5">
        <v>212.24</v>
      </c>
      <c r="F10" s="5">
        <v>500</v>
      </c>
      <c r="G10" s="4" t="s">
        <v>242</v>
      </c>
      <c r="H10" s="4" t="s">
        <v>300</v>
      </c>
      <c r="I10" s="4" t="s">
        <v>280</v>
      </c>
      <c r="J10" s="4" t="s">
        <v>280</v>
      </c>
    </row>
    <row r="11" spans="1:10" x14ac:dyDescent="0.25">
      <c r="A11" s="5" t="s">
        <v>43</v>
      </c>
      <c r="B11" s="5" t="s">
        <v>38</v>
      </c>
      <c r="C11" s="5" t="s">
        <v>33</v>
      </c>
      <c r="D11" s="5" t="s">
        <v>45</v>
      </c>
      <c r="E11" s="5">
        <v>69.150000000000006</v>
      </c>
      <c r="F11" s="5">
        <v>300</v>
      </c>
      <c r="G11" s="4" t="s">
        <v>243</v>
      </c>
      <c r="H11" s="4" t="s">
        <v>300</v>
      </c>
      <c r="I11" s="4" t="s">
        <v>280</v>
      </c>
      <c r="J11" s="4" t="s">
        <v>280</v>
      </c>
    </row>
    <row r="12" spans="1:10" x14ac:dyDescent="0.25">
      <c r="A12" s="5" t="s">
        <v>43</v>
      </c>
      <c r="B12" s="5" t="s">
        <v>38</v>
      </c>
      <c r="C12" s="5" t="s">
        <v>34</v>
      </c>
      <c r="D12" s="5" t="s">
        <v>45</v>
      </c>
      <c r="E12" s="5">
        <v>58.51</v>
      </c>
      <c r="F12" s="5">
        <v>200</v>
      </c>
      <c r="G12" s="4" t="s">
        <v>244</v>
      </c>
      <c r="H12" s="4" t="s">
        <v>300</v>
      </c>
      <c r="I12" s="4" t="s">
        <v>280</v>
      </c>
      <c r="J12" s="4" t="s">
        <v>280</v>
      </c>
    </row>
    <row r="13" spans="1:10" x14ac:dyDescent="0.25">
      <c r="A13" s="5" t="s">
        <v>43</v>
      </c>
      <c r="B13" s="5" t="s">
        <v>38</v>
      </c>
      <c r="C13" s="5" t="s">
        <v>35</v>
      </c>
      <c r="D13" s="5" t="s">
        <v>45</v>
      </c>
      <c r="E13" s="5">
        <v>99.87</v>
      </c>
      <c r="F13" s="5">
        <v>300</v>
      </c>
      <c r="G13" s="4" t="s">
        <v>245</v>
      </c>
      <c r="H13" s="4" t="s">
        <v>300</v>
      </c>
      <c r="I13" s="4" t="s">
        <v>280</v>
      </c>
      <c r="J13" s="4" t="s">
        <v>280</v>
      </c>
    </row>
    <row r="14" spans="1:10" x14ac:dyDescent="0.25">
      <c r="A14" s="5" t="s">
        <v>43</v>
      </c>
      <c r="B14" s="5" t="s">
        <v>38</v>
      </c>
      <c r="C14" s="5" t="s">
        <v>36</v>
      </c>
      <c r="D14" s="5" t="s">
        <v>45</v>
      </c>
      <c r="E14" s="5">
        <v>71.89</v>
      </c>
      <c r="F14" s="5">
        <v>300</v>
      </c>
      <c r="G14" s="4" t="s">
        <v>246</v>
      </c>
      <c r="H14" s="4" t="s">
        <v>300</v>
      </c>
      <c r="I14" s="4" t="s">
        <v>280</v>
      </c>
      <c r="J14" s="4" t="s">
        <v>280</v>
      </c>
    </row>
    <row r="15" spans="1:10" x14ac:dyDescent="0.25">
      <c r="A15" s="5" t="s">
        <v>43</v>
      </c>
      <c r="B15" s="5" t="s">
        <v>38</v>
      </c>
      <c r="C15" s="5" t="s">
        <v>37</v>
      </c>
      <c r="D15" s="5" t="s">
        <v>45</v>
      </c>
      <c r="E15" s="5">
        <v>117.46</v>
      </c>
      <c r="F15" s="5">
        <v>300</v>
      </c>
      <c r="G15" s="4" t="s">
        <v>247</v>
      </c>
      <c r="H15" s="4" t="s">
        <v>300</v>
      </c>
      <c r="I15" s="4" t="s">
        <v>280</v>
      </c>
      <c r="J15" s="4" t="s">
        <v>280</v>
      </c>
    </row>
    <row r="16" spans="1:10" x14ac:dyDescent="0.25">
      <c r="A16" s="5" t="s">
        <v>42</v>
      </c>
      <c r="B16" s="5" t="s">
        <v>55</v>
      </c>
      <c r="C16" s="5" t="s">
        <v>102</v>
      </c>
      <c r="D16" s="5" t="s">
        <v>147</v>
      </c>
      <c r="E16" s="5">
        <v>1048.8900000000001</v>
      </c>
      <c r="F16" s="5">
        <v>3000</v>
      </c>
      <c r="G16" s="4" t="s">
        <v>262</v>
      </c>
      <c r="H16" s="4" t="s">
        <v>300</v>
      </c>
      <c r="I16" s="4" t="s">
        <v>280</v>
      </c>
      <c r="J16" s="4" t="s">
        <v>280</v>
      </c>
    </row>
    <row r="17" spans="1:10" x14ac:dyDescent="0.25">
      <c r="A17" s="5" t="s">
        <v>42</v>
      </c>
      <c r="B17" s="5" t="s">
        <v>55</v>
      </c>
      <c r="C17" s="5" t="s">
        <v>103</v>
      </c>
      <c r="D17" s="5" t="s">
        <v>147</v>
      </c>
      <c r="E17" s="5">
        <v>1210.07</v>
      </c>
      <c r="F17" s="5">
        <v>3600</v>
      </c>
      <c r="G17" s="4" t="s">
        <v>265</v>
      </c>
      <c r="H17" s="4" t="s">
        <v>300</v>
      </c>
      <c r="I17" s="4" t="s">
        <v>280</v>
      </c>
      <c r="J17" s="4" t="s">
        <v>280</v>
      </c>
    </row>
    <row r="18" spans="1:10" x14ac:dyDescent="0.25">
      <c r="A18" s="5" t="s">
        <v>42</v>
      </c>
      <c r="B18" s="5" t="s">
        <v>55</v>
      </c>
      <c r="C18" s="5" t="s">
        <v>104</v>
      </c>
      <c r="D18" s="5" t="s">
        <v>147</v>
      </c>
      <c r="E18" s="5">
        <v>976.3</v>
      </c>
      <c r="F18" s="5">
        <v>3000</v>
      </c>
      <c r="G18" s="4" t="s">
        <v>267</v>
      </c>
      <c r="H18" s="4" t="s">
        <v>300</v>
      </c>
      <c r="I18" s="4" t="s">
        <v>280</v>
      </c>
      <c r="J18" s="4" t="s">
        <v>280</v>
      </c>
    </row>
    <row r="19" spans="1:10" x14ac:dyDescent="0.25">
      <c r="A19" s="5" t="s">
        <v>42</v>
      </c>
      <c r="B19" s="5" t="s">
        <v>55</v>
      </c>
      <c r="C19" s="5" t="s">
        <v>105</v>
      </c>
      <c r="D19" s="5" t="s">
        <v>147</v>
      </c>
      <c r="E19" s="5">
        <v>1169.0899999999999</v>
      </c>
      <c r="F19" s="5">
        <v>3300</v>
      </c>
      <c r="G19" s="4" t="s">
        <v>268</v>
      </c>
      <c r="H19" s="4" t="s">
        <v>300</v>
      </c>
      <c r="I19" s="4" t="s">
        <v>280</v>
      </c>
      <c r="J19" s="4" t="s">
        <v>280</v>
      </c>
    </row>
    <row r="20" spans="1:10" x14ac:dyDescent="0.25">
      <c r="A20" s="5" t="s">
        <v>42</v>
      </c>
      <c r="B20" s="5" t="s">
        <v>55</v>
      </c>
      <c r="C20" s="5" t="s">
        <v>106</v>
      </c>
      <c r="D20" s="5" t="s">
        <v>147</v>
      </c>
      <c r="E20" s="5">
        <v>820.6</v>
      </c>
      <c r="F20" s="5">
        <v>2700</v>
      </c>
      <c r="G20" s="4" t="s">
        <v>269</v>
      </c>
      <c r="H20" s="4" t="s">
        <v>300</v>
      </c>
      <c r="I20" s="4" t="s">
        <v>280</v>
      </c>
      <c r="J20" s="4" t="s">
        <v>280</v>
      </c>
    </row>
    <row r="21" spans="1:10" x14ac:dyDescent="0.25">
      <c r="A21" s="5" t="s">
        <v>42</v>
      </c>
      <c r="B21" s="5" t="s">
        <v>55</v>
      </c>
      <c r="C21" s="5" t="s">
        <v>107</v>
      </c>
      <c r="D21" s="5" t="s">
        <v>147</v>
      </c>
      <c r="E21" s="5">
        <v>1134.5</v>
      </c>
      <c r="F21" s="5">
        <v>3300</v>
      </c>
      <c r="G21" s="4" t="s">
        <v>270</v>
      </c>
      <c r="H21" s="4" t="s">
        <v>300</v>
      </c>
      <c r="I21" s="4" t="s">
        <v>280</v>
      </c>
      <c r="J21" s="4" t="s">
        <v>280</v>
      </c>
    </row>
    <row r="22" spans="1:10" x14ac:dyDescent="0.25">
      <c r="A22" s="5" t="s">
        <v>43</v>
      </c>
      <c r="B22" s="5" t="s">
        <v>55</v>
      </c>
      <c r="C22" s="5" t="s">
        <v>109</v>
      </c>
      <c r="D22" s="5" t="s">
        <v>147</v>
      </c>
      <c r="E22" s="5">
        <v>1397.68</v>
      </c>
      <c r="F22" s="5">
        <v>4200</v>
      </c>
      <c r="G22" s="4" t="s">
        <v>271</v>
      </c>
      <c r="H22" s="4" t="s">
        <v>300</v>
      </c>
      <c r="I22" s="4" t="s">
        <v>280</v>
      </c>
      <c r="J22" s="4" t="s">
        <v>280</v>
      </c>
    </row>
    <row r="23" spans="1:10" x14ac:dyDescent="0.25">
      <c r="A23" s="5" t="s">
        <v>43</v>
      </c>
      <c r="B23" s="5" t="s">
        <v>55</v>
      </c>
      <c r="C23" s="5" t="s">
        <v>110</v>
      </c>
      <c r="D23" s="5" t="s">
        <v>147</v>
      </c>
      <c r="E23" s="5">
        <v>1235.96</v>
      </c>
      <c r="F23" s="5">
        <v>3600</v>
      </c>
      <c r="G23" s="4" t="s">
        <v>272</v>
      </c>
      <c r="H23" s="4" t="s">
        <v>300</v>
      </c>
      <c r="I23" s="4" t="s">
        <v>280</v>
      </c>
      <c r="J23" s="4" t="s">
        <v>280</v>
      </c>
    </row>
    <row r="24" spans="1:10" x14ac:dyDescent="0.25">
      <c r="A24" s="5" t="s">
        <v>43</v>
      </c>
      <c r="B24" s="5" t="s">
        <v>55</v>
      </c>
      <c r="C24" s="5" t="s">
        <v>111</v>
      </c>
      <c r="D24" s="5" t="s">
        <v>147</v>
      </c>
      <c r="E24" s="5">
        <v>1082.5</v>
      </c>
      <c r="F24" s="5">
        <v>3300</v>
      </c>
      <c r="G24" s="4" t="s">
        <v>273</v>
      </c>
      <c r="H24" s="4" t="s">
        <v>300</v>
      </c>
      <c r="I24" s="4" t="s">
        <v>280</v>
      </c>
      <c r="J24" s="4" t="s">
        <v>280</v>
      </c>
    </row>
    <row r="25" spans="1:10" x14ac:dyDescent="0.25">
      <c r="A25" s="5" t="s">
        <v>43</v>
      </c>
      <c r="B25" s="5" t="s">
        <v>55</v>
      </c>
      <c r="C25" s="5" t="s">
        <v>112</v>
      </c>
      <c r="D25" s="5" t="s">
        <v>147</v>
      </c>
      <c r="E25" s="5">
        <v>1317.09</v>
      </c>
      <c r="F25" s="5">
        <v>3900</v>
      </c>
      <c r="G25" s="4" t="s">
        <v>274</v>
      </c>
      <c r="H25" s="4" t="s">
        <v>300</v>
      </c>
      <c r="I25" s="4" t="s">
        <v>280</v>
      </c>
      <c r="J25" s="4" t="s">
        <v>280</v>
      </c>
    </row>
    <row r="26" spans="1:10" x14ac:dyDescent="0.25">
      <c r="A26" s="5" t="s">
        <v>43</v>
      </c>
      <c r="B26" s="5" t="s">
        <v>55</v>
      </c>
      <c r="C26" s="5" t="s">
        <v>113</v>
      </c>
      <c r="D26" s="5" t="s">
        <v>147</v>
      </c>
      <c r="E26" s="5">
        <v>939.78</v>
      </c>
      <c r="F26" s="5">
        <v>2700</v>
      </c>
      <c r="G26" s="4" t="s">
        <v>275</v>
      </c>
      <c r="H26" s="4" t="s">
        <v>300</v>
      </c>
      <c r="I26" s="4" t="s">
        <v>280</v>
      </c>
      <c r="J26" s="4" t="s">
        <v>280</v>
      </c>
    </row>
    <row r="27" spans="1:10" x14ac:dyDescent="0.25">
      <c r="A27" s="5" t="s">
        <v>43</v>
      </c>
      <c r="B27" s="5" t="s">
        <v>55</v>
      </c>
      <c r="C27" s="5" t="s">
        <v>114</v>
      </c>
      <c r="D27" s="5" t="s">
        <v>147</v>
      </c>
      <c r="E27" s="5">
        <v>968.54</v>
      </c>
      <c r="F27" s="5">
        <v>3000</v>
      </c>
      <c r="G27" s="4" t="s">
        <v>276</v>
      </c>
      <c r="H27" s="4" t="s">
        <v>300</v>
      </c>
      <c r="I27" s="4" t="s">
        <v>280</v>
      </c>
      <c r="J27" s="4" t="s">
        <v>280</v>
      </c>
    </row>
    <row r="28" spans="1:10" x14ac:dyDescent="0.25">
      <c r="A28" s="5" t="s">
        <v>43</v>
      </c>
      <c r="B28" s="5" t="s">
        <v>55</v>
      </c>
      <c r="C28" s="5" t="s">
        <v>115</v>
      </c>
      <c r="D28" s="5" t="s">
        <v>147</v>
      </c>
      <c r="E28" s="5">
        <v>1112.54</v>
      </c>
      <c r="F28" s="5">
        <v>3900</v>
      </c>
      <c r="G28" s="4" t="s">
        <v>277</v>
      </c>
      <c r="H28" s="4" t="s">
        <v>300</v>
      </c>
      <c r="I28" s="4" t="s">
        <v>280</v>
      </c>
      <c r="J28" s="4" t="s">
        <v>280</v>
      </c>
    </row>
    <row r="29" spans="1:10" x14ac:dyDescent="0.25">
      <c r="A29" s="5" t="s">
        <v>43</v>
      </c>
      <c r="B29" s="5" t="s">
        <v>55</v>
      </c>
      <c r="C29" s="5" t="s">
        <v>116</v>
      </c>
      <c r="D29" s="5" t="s">
        <v>147</v>
      </c>
      <c r="E29" s="5">
        <v>992.78</v>
      </c>
      <c r="F29" s="5">
        <v>3000</v>
      </c>
      <c r="G29" s="4" t="s">
        <v>278</v>
      </c>
      <c r="H29" s="4" t="s">
        <v>300</v>
      </c>
      <c r="I29" s="4" t="s">
        <v>280</v>
      </c>
      <c r="J29" s="4" t="s">
        <v>280</v>
      </c>
    </row>
    <row r="30" spans="1:10" x14ac:dyDescent="0.25">
      <c r="A30" s="5" t="s">
        <v>42</v>
      </c>
      <c r="B30" s="5" t="s">
        <v>38</v>
      </c>
      <c r="C30" s="5" t="s">
        <v>24</v>
      </c>
      <c r="D30" s="5" t="s">
        <v>44</v>
      </c>
      <c r="E30" s="7">
        <v>31.22</v>
      </c>
      <c r="F30" s="5">
        <v>150</v>
      </c>
      <c r="G30" s="4" t="s">
        <v>219</v>
      </c>
      <c r="H30" s="4" t="s">
        <v>300</v>
      </c>
      <c r="I30" s="4" t="s">
        <v>280</v>
      </c>
      <c r="J30" s="4" t="s">
        <v>280</v>
      </c>
    </row>
    <row r="31" spans="1:10" x14ac:dyDescent="0.25">
      <c r="A31" s="5" t="s">
        <v>42</v>
      </c>
      <c r="B31" s="5" t="s">
        <v>38</v>
      </c>
      <c r="C31" s="5" t="s">
        <v>25</v>
      </c>
      <c r="D31" s="5" t="s">
        <v>44</v>
      </c>
      <c r="E31" s="7">
        <v>71.14</v>
      </c>
      <c r="F31" s="5">
        <v>200</v>
      </c>
      <c r="G31" s="4" t="s">
        <v>222</v>
      </c>
      <c r="H31" s="4" t="s">
        <v>300</v>
      </c>
      <c r="I31" s="4" t="s">
        <v>280</v>
      </c>
      <c r="J31" s="4" t="s">
        <v>280</v>
      </c>
    </row>
    <row r="32" spans="1:10" x14ac:dyDescent="0.25">
      <c r="A32" s="5" t="s">
        <v>42</v>
      </c>
      <c r="B32" s="5" t="s">
        <v>38</v>
      </c>
      <c r="C32" s="5" t="s">
        <v>26</v>
      </c>
      <c r="D32" s="5" t="s">
        <v>44</v>
      </c>
      <c r="E32" s="7">
        <v>50.19</v>
      </c>
      <c r="F32" s="5">
        <v>150</v>
      </c>
      <c r="G32" s="4" t="s">
        <v>223</v>
      </c>
      <c r="H32" s="4" t="s">
        <v>300</v>
      </c>
      <c r="I32" s="4" t="s">
        <v>280</v>
      </c>
      <c r="J32" s="4" t="s">
        <v>280</v>
      </c>
    </row>
    <row r="33" spans="1:10" x14ac:dyDescent="0.25">
      <c r="A33" s="5" t="s">
        <v>42</v>
      </c>
      <c r="B33" s="5" t="s">
        <v>38</v>
      </c>
      <c r="C33" s="5" t="s">
        <v>27</v>
      </c>
      <c r="D33" s="5" t="s">
        <v>44</v>
      </c>
      <c r="E33" s="7">
        <v>45.69</v>
      </c>
      <c r="F33" s="5">
        <v>150</v>
      </c>
      <c r="G33" s="4" t="s">
        <v>224</v>
      </c>
      <c r="H33" s="4" t="s">
        <v>300</v>
      </c>
      <c r="I33" s="4" t="s">
        <v>280</v>
      </c>
      <c r="J33" s="4" t="s">
        <v>280</v>
      </c>
    </row>
    <row r="34" spans="1:10" x14ac:dyDescent="0.25">
      <c r="A34" s="5" t="s">
        <v>42</v>
      </c>
      <c r="B34" s="5" t="s">
        <v>38</v>
      </c>
      <c r="C34" s="5" t="s">
        <v>28</v>
      </c>
      <c r="D34" s="5" t="s">
        <v>44</v>
      </c>
      <c r="E34" s="7">
        <v>56.99</v>
      </c>
      <c r="F34" s="5">
        <v>200</v>
      </c>
      <c r="G34" s="4" t="s">
        <v>221</v>
      </c>
      <c r="H34" s="4" t="s">
        <v>300</v>
      </c>
      <c r="I34" s="4" t="s">
        <v>280</v>
      </c>
      <c r="J34" s="4" t="s">
        <v>280</v>
      </c>
    </row>
    <row r="35" spans="1:10" x14ac:dyDescent="0.25">
      <c r="A35" s="5" t="s">
        <v>42</v>
      </c>
      <c r="B35" s="5" t="s">
        <v>38</v>
      </c>
      <c r="C35" s="5" t="s">
        <v>29</v>
      </c>
      <c r="D35" s="5" t="s">
        <v>44</v>
      </c>
      <c r="E35" s="7">
        <v>37.6</v>
      </c>
      <c r="F35" s="5">
        <v>150</v>
      </c>
      <c r="G35" s="4" t="s">
        <v>225</v>
      </c>
      <c r="H35" s="4" t="s">
        <v>300</v>
      </c>
      <c r="I35" s="4" t="s">
        <v>280</v>
      </c>
      <c r="J35" s="4" t="s">
        <v>280</v>
      </c>
    </row>
    <row r="36" spans="1:10" x14ac:dyDescent="0.25">
      <c r="A36" s="5" t="s">
        <v>42</v>
      </c>
      <c r="B36" s="5" t="s">
        <v>38</v>
      </c>
      <c r="C36" s="5" t="s">
        <v>30</v>
      </c>
      <c r="D36" s="5" t="s">
        <v>44</v>
      </c>
      <c r="E36" s="7">
        <v>60.91</v>
      </c>
      <c r="F36" s="5">
        <v>200</v>
      </c>
      <c r="G36" s="4" t="s">
        <v>226</v>
      </c>
      <c r="H36" s="4" t="s">
        <v>300</v>
      </c>
      <c r="I36" s="4" t="s">
        <v>280</v>
      </c>
      <c r="J36" s="4" t="s">
        <v>280</v>
      </c>
    </row>
    <row r="37" spans="1:10" x14ac:dyDescent="0.25">
      <c r="A37" s="5" t="s">
        <v>43</v>
      </c>
      <c r="B37" s="5" t="s">
        <v>38</v>
      </c>
      <c r="C37" s="5" t="s">
        <v>31</v>
      </c>
      <c r="D37" s="5" t="s">
        <v>44</v>
      </c>
      <c r="E37" s="7">
        <v>59.48</v>
      </c>
      <c r="F37" s="5">
        <v>200</v>
      </c>
      <c r="G37" s="4" t="s">
        <v>227</v>
      </c>
      <c r="H37" s="4" t="s">
        <v>300</v>
      </c>
      <c r="I37" s="4" t="s">
        <v>280</v>
      </c>
      <c r="J37" s="4" t="s">
        <v>280</v>
      </c>
    </row>
    <row r="38" spans="1:10" x14ac:dyDescent="0.25">
      <c r="A38" s="5" t="s">
        <v>43</v>
      </c>
      <c r="B38" s="5" t="s">
        <v>38</v>
      </c>
      <c r="C38" s="5" t="s">
        <v>32</v>
      </c>
      <c r="D38" s="5" t="s">
        <v>44</v>
      </c>
      <c r="E38" s="7">
        <v>83.04</v>
      </c>
      <c r="F38" s="5">
        <v>200</v>
      </c>
      <c r="G38" s="4" t="s">
        <v>228</v>
      </c>
      <c r="H38" s="4" t="s">
        <v>300</v>
      </c>
      <c r="I38" s="4" t="s">
        <v>280</v>
      </c>
      <c r="J38" s="4" t="s">
        <v>280</v>
      </c>
    </row>
    <row r="39" spans="1:10" x14ac:dyDescent="0.25">
      <c r="A39" s="5" t="s">
        <v>43</v>
      </c>
      <c r="B39" s="5" t="s">
        <v>38</v>
      </c>
      <c r="C39" s="5" t="s">
        <v>33</v>
      </c>
      <c r="D39" s="5" t="s">
        <v>44</v>
      </c>
      <c r="E39" s="7">
        <v>64.83</v>
      </c>
      <c r="F39" s="5">
        <v>200</v>
      </c>
      <c r="G39" s="4" t="s">
        <v>229</v>
      </c>
      <c r="H39" s="4" t="s">
        <v>300</v>
      </c>
      <c r="I39" s="4" t="s">
        <v>280</v>
      </c>
      <c r="J39" s="4" t="s">
        <v>280</v>
      </c>
    </row>
    <row r="40" spans="1:10" x14ac:dyDescent="0.25">
      <c r="A40" s="5" t="s">
        <v>43</v>
      </c>
      <c r="B40" s="5" t="s">
        <v>38</v>
      </c>
      <c r="C40" s="5" t="s">
        <v>34</v>
      </c>
      <c r="D40" s="5" t="s">
        <v>44</v>
      </c>
      <c r="E40" s="7">
        <v>64.260000000000005</v>
      </c>
      <c r="F40" s="5">
        <v>200</v>
      </c>
      <c r="G40" s="4" t="s">
        <v>230</v>
      </c>
      <c r="H40" s="4" t="s">
        <v>300</v>
      </c>
      <c r="I40" s="4" t="s">
        <v>280</v>
      </c>
      <c r="J40" s="4" t="s">
        <v>280</v>
      </c>
    </row>
    <row r="41" spans="1:10" x14ac:dyDescent="0.25">
      <c r="A41" s="5" t="s">
        <v>43</v>
      </c>
      <c r="B41" s="5" t="s">
        <v>38</v>
      </c>
      <c r="C41" s="5" t="s">
        <v>35</v>
      </c>
      <c r="D41" s="5" t="s">
        <v>44</v>
      </c>
      <c r="E41" s="7">
        <v>55.02</v>
      </c>
      <c r="F41" s="5">
        <v>200</v>
      </c>
      <c r="G41" s="4" t="s">
        <v>231</v>
      </c>
      <c r="H41" s="4" t="s">
        <v>300</v>
      </c>
      <c r="I41" s="4" t="s">
        <v>280</v>
      </c>
      <c r="J41" s="4" t="s">
        <v>280</v>
      </c>
    </row>
    <row r="42" spans="1:10" x14ac:dyDescent="0.25">
      <c r="A42" s="5" t="s">
        <v>43</v>
      </c>
      <c r="B42" s="5" t="s">
        <v>38</v>
      </c>
      <c r="C42" s="5" t="s">
        <v>36</v>
      </c>
      <c r="D42" s="5" t="s">
        <v>44</v>
      </c>
      <c r="E42" s="7">
        <v>38.76</v>
      </c>
      <c r="F42" s="5">
        <v>150</v>
      </c>
      <c r="G42" s="4" t="s">
        <v>232</v>
      </c>
      <c r="H42" s="4" t="s">
        <v>300</v>
      </c>
      <c r="I42" s="4" t="s">
        <v>280</v>
      </c>
      <c r="J42" s="4" t="s">
        <v>280</v>
      </c>
    </row>
    <row r="43" spans="1:10" x14ac:dyDescent="0.25">
      <c r="A43" s="5" t="s">
        <v>43</v>
      </c>
      <c r="B43" s="5" t="s">
        <v>38</v>
      </c>
      <c r="C43" s="5" t="s">
        <v>37</v>
      </c>
      <c r="D43" s="5" t="s">
        <v>44</v>
      </c>
      <c r="E43" s="7">
        <v>43.69</v>
      </c>
      <c r="F43" s="5">
        <v>150</v>
      </c>
      <c r="G43" s="4" t="s">
        <v>233</v>
      </c>
      <c r="H43" s="4" t="s">
        <v>300</v>
      </c>
      <c r="I43" s="4" t="s">
        <v>280</v>
      </c>
      <c r="J43" s="4" t="s">
        <v>280</v>
      </c>
    </row>
    <row r="44" spans="1:10" x14ac:dyDescent="0.25">
      <c r="A44" s="5" t="s">
        <v>42</v>
      </c>
      <c r="B44" s="5" t="s">
        <v>55</v>
      </c>
      <c r="C44" s="5" t="s">
        <v>67</v>
      </c>
      <c r="D44" s="5" t="s">
        <v>44</v>
      </c>
      <c r="E44" s="5">
        <v>37.78</v>
      </c>
      <c r="F44" s="5">
        <v>150</v>
      </c>
      <c r="G44" s="4" t="s">
        <v>220</v>
      </c>
      <c r="H44" s="4" t="s">
        <v>300</v>
      </c>
      <c r="I44" s="4" t="s">
        <v>280</v>
      </c>
      <c r="J44" s="4" t="s">
        <v>280</v>
      </c>
    </row>
    <row r="45" spans="1:10" x14ac:dyDescent="0.25">
      <c r="A45" s="5" t="s">
        <v>42</v>
      </c>
      <c r="B45" s="5" t="s">
        <v>55</v>
      </c>
      <c r="C45" s="5" t="s">
        <v>68</v>
      </c>
      <c r="D45" s="5" t="s">
        <v>44</v>
      </c>
      <c r="E45" s="5">
        <v>47.08</v>
      </c>
      <c r="F45" s="5">
        <v>150</v>
      </c>
      <c r="G45" s="4" t="s">
        <v>248</v>
      </c>
      <c r="H45" s="4" t="s">
        <v>300</v>
      </c>
      <c r="I45" s="4" t="s">
        <v>280</v>
      </c>
      <c r="J45" s="4" t="s">
        <v>280</v>
      </c>
    </row>
    <row r="46" spans="1:10" x14ac:dyDescent="0.25">
      <c r="A46" s="5" t="s">
        <v>42</v>
      </c>
      <c r="B46" s="5" t="s">
        <v>55</v>
      </c>
      <c r="C46" s="5" t="s">
        <v>69</v>
      </c>
      <c r="D46" s="5" t="s">
        <v>44</v>
      </c>
      <c r="E46" s="5">
        <v>41.06</v>
      </c>
      <c r="F46" s="5">
        <v>150</v>
      </c>
      <c r="G46" s="4" t="s">
        <v>249</v>
      </c>
      <c r="H46" s="4" t="s">
        <v>300</v>
      </c>
      <c r="I46" s="4" t="s">
        <v>280</v>
      </c>
      <c r="J46" s="4" t="s">
        <v>280</v>
      </c>
    </row>
    <row r="47" spans="1:10" x14ac:dyDescent="0.25">
      <c r="A47" s="5" t="s">
        <v>42</v>
      </c>
      <c r="B47" s="5" t="s">
        <v>55</v>
      </c>
      <c r="C47" s="5" t="s">
        <v>70</v>
      </c>
      <c r="D47" s="5" t="s">
        <v>44</v>
      </c>
      <c r="E47" s="5">
        <v>36.56</v>
      </c>
      <c r="F47" s="5">
        <v>150</v>
      </c>
      <c r="G47" s="4" t="s">
        <v>250</v>
      </c>
      <c r="H47" s="4" t="s">
        <v>300</v>
      </c>
      <c r="I47" s="4" t="s">
        <v>280</v>
      </c>
      <c r="J47" s="4" t="s">
        <v>280</v>
      </c>
    </row>
    <row r="48" spans="1:10" x14ac:dyDescent="0.25">
      <c r="A48" s="5" t="s">
        <v>42</v>
      </c>
      <c r="B48" s="5" t="s">
        <v>55</v>
      </c>
      <c r="C48" s="5" t="s">
        <v>71</v>
      </c>
      <c r="D48" s="5" t="s">
        <v>44</v>
      </c>
      <c r="E48" s="5">
        <v>50.43</v>
      </c>
      <c r="F48" s="5">
        <v>150</v>
      </c>
      <c r="G48" s="4" t="s">
        <v>251</v>
      </c>
      <c r="H48" s="4" t="s">
        <v>300</v>
      </c>
      <c r="I48" s="4" t="s">
        <v>280</v>
      </c>
      <c r="J48" s="4" t="s">
        <v>280</v>
      </c>
    </row>
    <row r="49" spans="1:10" x14ac:dyDescent="0.25">
      <c r="A49" s="5" t="s">
        <v>42</v>
      </c>
      <c r="B49" s="5" t="s">
        <v>55</v>
      </c>
      <c r="C49" s="5" t="s">
        <v>72</v>
      </c>
      <c r="D49" s="5" t="s">
        <v>44</v>
      </c>
      <c r="E49" s="5">
        <v>54.71</v>
      </c>
      <c r="F49" s="5">
        <v>200</v>
      </c>
      <c r="G49" s="4" t="s">
        <v>252</v>
      </c>
      <c r="H49" s="4" t="s">
        <v>300</v>
      </c>
      <c r="I49" s="4" t="s">
        <v>280</v>
      </c>
      <c r="J49" s="4" t="s">
        <v>280</v>
      </c>
    </row>
    <row r="50" spans="1:10" x14ac:dyDescent="0.25">
      <c r="A50" s="5" t="s">
        <v>42</v>
      </c>
      <c r="B50" s="5" t="s">
        <v>55</v>
      </c>
      <c r="C50" s="5" t="s">
        <v>73</v>
      </c>
      <c r="D50" s="5" t="s">
        <v>44</v>
      </c>
      <c r="E50" s="5">
        <v>33.799999999999997</v>
      </c>
      <c r="F50" s="5">
        <v>150</v>
      </c>
      <c r="G50" s="4" t="s">
        <v>253</v>
      </c>
      <c r="H50" s="4" t="s">
        <v>300</v>
      </c>
      <c r="I50" s="4" t="s">
        <v>280</v>
      </c>
      <c r="J50" s="4" t="s">
        <v>280</v>
      </c>
    </row>
    <row r="51" spans="1:10" x14ac:dyDescent="0.25">
      <c r="A51" s="5" t="s">
        <v>43</v>
      </c>
      <c r="B51" s="5" t="s">
        <v>55</v>
      </c>
      <c r="C51" s="5" t="s">
        <v>74</v>
      </c>
      <c r="D51" s="5" t="s">
        <v>44</v>
      </c>
      <c r="E51" s="5">
        <v>33.11</v>
      </c>
      <c r="F51" s="5">
        <v>150</v>
      </c>
      <c r="G51" s="4" t="s">
        <v>254</v>
      </c>
      <c r="H51" s="4" t="s">
        <v>300</v>
      </c>
      <c r="I51" s="4" t="s">
        <v>280</v>
      </c>
      <c r="J51" s="4" t="s">
        <v>280</v>
      </c>
    </row>
    <row r="52" spans="1:10" x14ac:dyDescent="0.25">
      <c r="A52" s="5" t="s">
        <v>43</v>
      </c>
      <c r="B52" s="5" t="s">
        <v>55</v>
      </c>
      <c r="C52" s="5" t="s">
        <v>75</v>
      </c>
      <c r="D52" s="5" t="s">
        <v>44</v>
      </c>
      <c r="E52" s="5">
        <v>68.23</v>
      </c>
      <c r="F52" s="5">
        <v>200</v>
      </c>
      <c r="G52" s="4" t="s">
        <v>255</v>
      </c>
      <c r="H52" s="4" t="s">
        <v>300</v>
      </c>
      <c r="I52" s="4" t="s">
        <v>280</v>
      </c>
      <c r="J52" s="4" t="s">
        <v>280</v>
      </c>
    </row>
    <row r="53" spans="1:10" x14ac:dyDescent="0.25">
      <c r="A53" s="5" t="s">
        <v>43</v>
      </c>
      <c r="B53" s="5" t="s">
        <v>55</v>
      </c>
      <c r="C53" s="5" t="s">
        <v>76</v>
      </c>
      <c r="D53" s="5" t="s">
        <v>44</v>
      </c>
      <c r="E53" s="5">
        <v>34.409999999999997</v>
      </c>
      <c r="F53" s="5">
        <v>150</v>
      </c>
      <c r="G53" s="4" t="s">
        <v>256</v>
      </c>
      <c r="H53" s="4" t="s">
        <v>300</v>
      </c>
      <c r="I53" s="4" t="s">
        <v>280</v>
      </c>
      <c r="J53" s="4" t="s">
        <v>280</v>
      </c>
    </row>
    <row r="54" spans="1:10" x14ac:dyDescent="0.25">
      <c r="A54" s="5" t="s">
        <v>43</v>
      </c>
      <c r="B54" s="5" t="s">
        <v>55</v>
      </c>
      <c r="C54" s="5" t="s">
        <v>77</v>
      </c>
      <c r="D54" s="5" t="s">
        <v>44</v>
      </c>
      <c r="E54" s="5">
        <v>52.25</v>
      </c>
      <c r="F54" s="5">
        <v>200</v>
      </c>
      <c r="G54" s="4" t="s">
        <v>257</v>
      </c>
      <c r="H54" s="4" t="s">
        <v>300</v>
      </c>
      <c r="I54" s="4" t="s">
        <v>280</v>
      </c>
      <c r="J54" s="4" t="s">
        <v>280</v>
      </c>
    </row>
    <row r="55" spans="1:10" x14ac:dyDescent="0.25">
      <c r="A55" s="5" t="s">
        <v>43</v>
      </c>
      <c r="B55" s="5" t="s">
        <v>55</v>
      </c>
      <c r="C55" s="5" t="s">
        <v>78</v>
      </c>
      <c r="D55" s="5" t="s">
        <v>44</v>
      </c>
      <c r="E55" s="5">
        <v>64.78</v>
      </c>
      <c r="F55" s="5">
        <v>200</v>
      </c>
      <c r="G55" s="4" t="s">
        <v>258</v>
      </c>
      <c r="H55" s="4" t="s">
        <v>300</v>
      </c>
      <c r="I55" s="4" t="s">
        <v>280</v>
      </c>
      <c r="J55" s="4" t="s">
        <v>280</v>
      </c>
    </row>
    <row r="56" spans="1:10" x14ac:dyDescent="0.25">
      <c r="A56" s="5" t="s">
        <v>43</v>
      </c>
      <c r="B56" s="5" t="s">
        <v>55</v>
      </c>
      <c r="C56" s="5" t="s">
        <v>79</v>
      </c>
      <c r="D56" s="5" t="s">
        <v>44</v>
      </c>
      <c r="E56" s="5">
        <v>64.739999999999995</v>
      </c>
      <c r="F56" s="5">
        <v>200</v>
      </c>
      <c r="G56" s="4" t="s">
        <v>259</v>
      </c>
      <c r="H56" s="4" t="s">
        <v>300</v>
      </c>
      <c r="I56" s="4" t="s">
        <v>280</v>
      </c>
      <c r="J56" s="4" t="s">
        <v>280</v>
      </c>
    </row>
    <row r="57" spans="1:10" x14ac:dyDescent="0.25">
      <c r="A57" s="5" t="s">
        <v>43</v>
      </c>
      <c r="B57" s="5" t="s">
        <v>55</v>
      </c>
      <c r="C57" s="5" t="s">
        <v>80</v>
      </c>
      <c r="D57" s="5" t="s">
        <v>44</v>
      </c>
      <c r="E57" s="5">
        <v>44.22</v>
      </c>
      <c r="F57" s="5">
        <v>150</v>
      </c>
      <c r="G57" s="4" t="s">
        <v>260</v>
      </c>
      <c r="H57" s="4" t="s">
        <v>300</v>
      </c>
      <c r="I57" s="4" t="s">
        <v>280</v>
      </c>
      <c r="J57" s="4" t="s">
        <v>280</v>
      </c>
    </row>
    <row r="58" spans="1:10" x14ac:dyDescent="0.25">
      <c r="A58" s="5" t="s">
        <v>43</v>
      </c>
      <c r="B58" s="5" t="s">
        <v>55</v>
      </c>
      <c r="C58" s="5" t="s">
        <v>81</v>
      </c>
      <c r="D58" s="5" t="s">
        <v>44</v>
      </c>
      <c r="E58" s="5">
        <v>75.64</v>
      </c>
      <c r="F58" s="5">
        <v>200</v>
      </c>
      <c r="G58" s="4" t="s">
        <v>261</v>
      </c>
      <c r="H58" s="4" t="s">
        <v>300</v>
      </c>
      <c r="I58" s="4" t="s">
        <v>280</v>
      </c>
      <c r="J58" s="4" t="s">
        <v>280</v>
      </c>
    </row>
    <row r="59" spans="1:10" x14ac:dyDescent="0.25">
      <c r="A59" s="5" t="s">
        <v>42</v>
      </c>
      <c r="B59" s="5" t="s">
        <v>55</v>
      </c>
      <c r="C59" s="5" t="s">
        <v>132</v>
      </c>
      <c r="D59" s="5" t="s">
        <v>148</v>
      </c>
      <c r="E59" s="5">
        <v>1218.2</v>
      </c>
      <c r="F59" s="5">
        <v>3600</v>
      </c>
      <c r="G59" s="4" t="s">
        <v>290</v>
      </c>
      <c r="H59" s="4" t="s">
        <v>300</v>
      </c>
      <c r="I59" s="4" t="s">
        <v>280</v>
      </c>
      <c r="J59" s="4" t="s">
        <v>280</v>
      </c>
    </row>
    <row r="60" spans="1:10" x14ac:dyDescent="0.25">
      <c r="A60" s="5" t="s">
        <v>42</v>
      </c>
      <c r="B60" s="5" t="s">
        <v>55</v>
      </c>
      <c r="C60" s="5" t="s">
        <v>133</v>
      </c>
      <c r="D60" s="5" t="s">
        <v>148</v>
      </c>
      <c r="E60" s="5">
        <v>1116.4000000000001</v>
      </c>
      <c r="F60" s="5">
        <v>3300</v>
      </c>
      <c r="G60" s="4" t="s">
        <v>291</v>
      </c>
      <c r="H60" s="4" t="s">
        <v>300</v>
      </c>
      <c r="I60" s="4" t="s">
        <v>280</v>
      </c>
      <c r="J60" s="4" t="s">
        <v>280</v>
      </c>
    </row>
    <row r="61" spans="1:10" x14ac:dyDescent="0.25">
      <c r="A61" s="5" t="s">
        <v>42</v>
      </c>
      <c r="B61" s="5" t="s">
        <v>55</v>
      </c>
      <c r="C61" s="5" t="s">
        <v>134</v>
      </c>
      <c r="D61" s="5" t="s">
        <v>148</v>
      </c>
      <c r="E61" s="5">
        <v>1024.5</v>
      </c>
      <c r="F61" s="5">
        <v>3000</v>
      </c>
      <c r="G61" s="4" t="s">
        <v>292</v>
      </c>
      <c r="H61" s="4" t="s">
        <v>300</v>
      </c>
      <c r="I61" s="4" t="s">
        <v>280</v>
      </c>
      <c r="J61" s="4" t="s">
        <v>280</v>
      </c>
    </row>
    <row r="62" spans="1:10" x14ac:dyDescent="0.25">
      <c r="A62" s="5" t="s">
        <v>42</v>
      </c>
      <c r="B62" s="5" t="s">
        <v>55</v>
      </c>
      <c r="C62" s="5" t="s">
        <v>135</v>
      </c>
      <c r="D62" s="5" t="s">
        <v>148</v>
      </c>
      <c r="E62" s="5">
        <v>1165.5</v>
      </c>
      <c r="F62" s="5">
        <v>3600</v>
      </c>
      <c r="G62" s="4" t="s">
        <v>293</v>
      </c>
      <c r="H62" s="4" t="s">
        <v>300</v>
      </c>
      <c r="I62" s="4" t="s">
        <v>280</v>
      </c>
      <c r="J62" s="4" t="s">
        <v>280</v>
      </c>
    </row>
    <row r="63" spans="1:10" x14ac:dyDescent="0.25">
      <c r="A63" s="5" t="s">
        <v>42</v>
      </c>
      <c r="B63" s="5" t="s">
        <v>55</v>
      </c>
      <c r="C63" s="5" t="s">
        <v>136</v>
      </c>
      <c r="D63" s="5" t="s">
        <v>148</v>
      </c>
      <c r="E63" s="5">
        <v>1152.7</v>
      </c>
      <c r="F63" s="5">
        <v>3600</v>
      </c>
      <c r="G63" s="4" t="s">
        <v>294</v>
      </c>
      <c r="H63" s="4" t="s">
        <v>300</v>
      </c>
      <c r="I63" s="4" t="s">
        <v>280</v>
      </c>
      <c r="J63" s="4" t="s">
        <v>280</v>
      </c>
    </row>
    <row r="64" spans="1:10" x14ac:dyDescent="0.25">
      <c r="A64" s="5" t="s">
        <v>42</v>
      </c>
      <c r="B64" s="5" t="s">
        <v>55</v>
      </c>
      <c r="C64" s="5" t="s">
        <v>137</v>
      </c>
      <c r="D64" s="5" t="s">
        <v>148</v>
      </c>
      <c r="E64" s="5">
        <v>854.04</v>
      </c>
      <c r="F64" s="5">
        <v>2700</v>
      </c>
      <c r="G64" s="4" t="s">
        <v>295</v>
      </c>
      <c r="H64" s="4" t="s">
        <v>300</v>
      </c>
      <c r="I64" s="4" t="s">
        <v>280</v>
      </c>
      <c r="J64" s="4" t="s">
        <v>280</v>
      </c>
    </row>
    <row r="65" spans="1:10" x14ac:dyDescent="0.25">
      <c r="A65" s="5" t="s">
        <v>42</v>
      </c>
      <c r="B65" s="5" t="s">
        <v>55</v>
      </c>
      <c r="C65" s="5" t="s">
        <v>138</v>
      </c>
      <c r="D65" s="5" t="s">
        <v>148</v>
      </c>
      <c r="E65" s="5">
        <v>1165.94</v>
      </c>
      <c r="F65" s="5">
        <v>3600</v>
      </c>
      <c r="G65" s="4" t="s">
        <v>296</v>
      </c>
      <c r="H65" s="4" t="s">
        <v>300</v>
      </c>
      <c r="I65" s="4" t="s">
        <v>280</v>
      </c>
      <c r="J65" s="4" t="s">
        <v>280</v>
      </c>
    </row>
    <row r="66" spans="1:10" x14ac:dyDescent="0.25">
      <c r="A66" s="5" t="s">
        <v>43</v>
      </c>
      <c r="B66" s="5" t="s">
        <v>55</v>
      </c>
      <c r="C66" s="5" t="s">
        <v>139</v>
      </c>
      <c r="D66" s="5" t="s">
        <v>148</v>
      </c>
      <c r="E66" s="5">
        <v>1340.78</v>
      </c>
      <c r="F66" s="5">
        <v>3900</v>
      </c>
      <c r="G66" s="4" t="s">
        <v>282</v>
      </c>
      <c r="H66" s="4" t="s">
        <v>300</v>
      </c>
      <c r="I66" s="4" t="s">
        <v>280</v>
      </c>
      <c r="J66" s="4" t="s">
        <v>280</v>
      </c>
    </row>
    <row r="67" spans="1:10" x14ac:dyDescent="0.25">
      <c r="A67" s="5" t="s">
        <v>43</v>
      </c>
      <c r="B67" s="5" t="s">
        <v>55</v>
      </c>
      <c r="C67" s="5" t="s">
        <v>140</v>
      </c>
      <c r="D67" s="5" t="s">
        <v>148</v>
      </c>
      <c r="E67" s="5">
        <v>1127.9000000000001</v>
      </c>
      <c r="F67" s="5">
        <v>3300</v>
      </c>
      <c r="G67" s="4" t="s">
        <v>283</v>
      </c>
      <c r="H67" s="4" t="s">
        <v>300</v>
      </c>
      <c r="I67" s="4" t="s">
        <v>280</v>
      </c>
      <c r="J67" s="4" t="s">
        <v>280</v>
      </c>
    </row>
    <row r="68" spans="1:10" x14ac:dyDescent="0.25">
      <c r="A68" s="5" t="s">
        <v>43</v>
      </c>
      <c r="B68" s="5" t="s">
        <v>55</v>
      </c>
      <c r="C68" s="5" t="s">
        <v>141</v>
      </c>
      <c r="D68" s="5" t="s">
        <v>148</v>
      </c>
      <c r="E68" s="5">
        <v>1062.4000000000001</v>
      </c>
      <c r="F68" s="5">
        <v>3300</v>
      </c>
      <c r="G68" s="4" t="s">
        <v>284</v>
      </c>
      <c r="H68" s="4" t="s">
        <v>300</v>
      </c>
      <c r="I68" s="4" t="s">
        <v>280</v>
      </c>
      <c r="J68" s="4" t="s">
        <v>280</v>
      </c>
    </row>
    <row r="69" spans="1:10" x14ac:dyDescent="0.25">
      <c r="A69" s="5" t="s">
        <v>43</v>
      </c>
      <c r="B69" s="5" t="s">
        <v>55</v>
      </c>
      <c r="C69" s="5" t="s">
        <v>142</v>
      </c>
      <c r="D69" s="5" t="s">
        <v>148</v>
      </c>
      <c r="E69" s="5">
        <v>1187.5</v>
      </c>
      <c r="F69" s="5">
        <v>3600</v>
      </c>
      <c r="G69" s="4" t="s">
        <v>285</v>
      </c>
      <c r="H69" s="4" t="s">
        <v>300</v>
      </c>
      <c r="I69" s="4" t="s">
        <v>280</v>
      </c>
      <c r="J69" s="4" t="s">
        <v>280</v>
      </c>
    </row>
    <row r="70" spans="1:10" x14ac:dyDescent="0.25">
      <c r="A70" s="5" t="s">
        <v>43</v>
      </c>
      <c r="B70" s="5" t="s">
        <v>55</v>
      </c>
      <c r="C70" s="5" t="s">
        <v>143</v>
      </c>
      <c r="D70" s="5" t="s">
        <v>148</v>
      </c>
      <c r="E70" s="5">
        <v>1066.8</v>
      </c>
      <c r="F70" s="5">
        <v>3300</v>
      </c>
      <c r="G70" s="4" t="s">
        <v>286</v>
      </c>
      <c r="H70" s="4" t="s">
        <v>300</v>
      </c>
      <c r="I70" s="4" t="s">
        <v>280</v>
      </c>
      <c r="J70" s="4" t="s">
        <v>280</v>
      </c>
    </row>
    <row r="71" spans="1:10" x14ac:dyDescent="0.25">
      <c r="A71" s="5" t="s">
        <v>43</v>
      </c>
      <c r="B71" s="5" t="s">
        <v>55</v>
      </c>
      <c r="C71" s="5" t="s">
        <v>144</v>
      </c>
      <c r="D71" s="5" t="s">
        <v>148</v>
      </c>
      <c r="E71" s="5">
        <v>955.6</v>
      </c>
      <c r="F71" s="5">
        <v>3000</v>
      </c>
      <c r="G71" s="4" t="s">
        <v>287</v>
      </c>
      <c r="H71" s="4" t="s">
        <v>300</v>
      </c>
      <c r="I71" s="4" t="s">
        <v>280</v>
      </c>
      <c r="J71" s="4" t="s">
        <v>280</v>
      </c>
    </row>
    <row r="72" spans="1:10" x14ac:dyDescent="0.25">
      <c r="A72" s="5" t="s">
        <v>43</v>
      </c>
      <c r="B72" s="5" t="s">
        <v>55</v>
      </c>
      <c r="C72" s="5" t="s">
        <v>145</v>
      </c>
      <c r="D72" s="5" t="s">
        <v>148</v>
      </c>
      <c r="E72" s="5">
        <v>1057.06</v>
      </c>
      <c r="F72" s="5">
        <v>3000</v>
      </c>
      <c r="G72" s="4" t="s">
        <v>288</v>
      </c>
      <c r="H72" s="4" t="s">
        <v>300</v>
      </c>
      <c r="I72" s="4" t="s">
        <v>280</v>
      </c>
      <c r="J72" s="4" t="s">
        <v>280</v>
      </c>
    </row>
    <row r="73" spans="1:10" x14ac:dyDescent="0.25">
      <c r="A73" s="5" t="s">
        <v>43</v>
      </c>
      <c r="B73" s="5" t="s">
        <v>55</v>
      </c>
      <c r="C73" s="5" t="s">
        <v>146</v>
      </c>
      <c r="D73" s="5" t="s">
        <v>148</v>
      </c>
      <c r="E73" s="5">
        <v>1185.8399999999999</v>
      </c>
      <c r="F73" s="5">
        <v>3600</v>
      </c>
      <c r="G73" s="4" t="s">
        <v>289</v>
      </c>
      <c r="H73" s="4" t="s">
        <v>300</v>
      </c>
      <c r="I73" s="4" t="s">
        <v>280</v>
      </c>
      <c r="J73" s="4" t="s">
        <v>280</v>
      </c>
    </row>
    <row r="74" spans="1:10" x14ac:dyDescent="0.25">
      <c r="A74" s="5" t="s">
        <v>40</v>
      </c>
      <c r="B74" s="5" t="s">
        <v>38</v>
      </c>
      <c r="C74" s="5" t="s">
        <v>12</v>
      </c>
      <c r="D74" s="5" t="s">
        <v>45</v>
      </c>
      <c r="E74" s="5">
        <v>91.9</v>
      </c>
      <c r="F74" s="5">
        <v>300</v>
      </c>
      <c r="G74" s="4" t="s">
        <v>234</v>
      </c>
      <c r="H74" s="5" t="s">
        <v>301</v>
      </c>
      <c r="I74" s="4" t="s">
        <v>280</v>
      </c>
      <c r="J74" s="4" t="s">
        <v>280</v>
      </c>
    </row>
    <row r="75" spans="1:10" x14ac:dyDescent="0.25">
      <c r="A75" s="5" t="s">
        <v>40</v>
      </c>
      <c r="B75" s="5" t="s">
        <v>38</v>
      </c>
      <c r="C75" s="5" t="s">
        <v>13</v>
      </c>
      <c r="D75" s="5" t="s">
        <v>45</v>
      </c>
      <c r="E75" s="5">
        <v>110.54</v>
      </c>
      <c r="F75" s="5">
        <v>300</v>
      </c>
      <c r="G75" s="4" t="s">
        <v>236</v>
      </c>
      <c r="H75" s="5" t="s">
        <v>301</v>
      </c>
      <c r="I75" s="4" t="s">
        <v>280</v>
      </c>
      <c r="J75" s="4" t="s">
        <v>280</v>
      </c>
    </row>
    <row r="76" spans="1:10" x14ac:dyDescent="0.25">
      <c r="A76" s="5" t="s">
        <v>40</v>
      </c>
      <c r="B76" s="5" t="s">
        <v>38</v>
      </c>
      <c r="C76" s="5" t="s">
        <v>14</v>
      </c>
      <c r="D76" s="5" t="s">
        <v>45</v>
      </c>
      <c r="E76" s="5">
        <v>67.89</v>
      </c>
      <c r="F76" s="5">
        <v>200</v>
      </c>
      <c r="G76" s="4" t="s">
        <v>237</v>
      </c>
      <c r="H76" s="5" t="s">
        <v>301</v>
      </c>
      <c r="I76" s="4" t="s">
        <v>280</v>
      </c>
      <c r="J76" s="4" t="s">
        <v>280</v>
      </c>
    </row>
    <row r="77" spans="1:10" x14ac:dyDescent="0.25">
      <c r="A77" s="5" t="s">
        <v>40</v>
      </c>
      <c r="B77" s="5" t="s">
        <v>38</v>
      </c>
      <c r="C77" s="5" t="s">
        <v>15</v>
      </c>
      <c r="D77" s="5" t="s">
        <v>45</v>
      </c>
      <c r="E77" s="5">
        <v>106.91</v>
      </c>
      <c r="F77" s="5">
        <v>300</v>
      </c>
      <c r="G77" s="4" t="s">
        <v>238</v>
      </c>
      <c r="H77" s="5" t="s">
        <v>301</v>
      </c>
      <c r="I77" s="4" t="s">
        <v>280</v>
      </c>
      <c r="J77" s="4" t="s">
        <v>280</v>
      </c>
    </row>
    <row r="78" spans="1:10" x14ac:dyDescent="0.25">
      <c r="A78" s="5" t="s">
        <v>40</v>
      </c>
      <c r="B78" s="5" t="s">
        <v>38</v>
      </c>
      <c r="C78" s="5" t="s">
        <v>16</v>
      </c>
      <c r="D78" s="5" t="s">
        <v>45</v>
      </c>
      <c r="E78" s="5">
        <v>96.02</v>
      </c>
      <c r="F78" s="5">
        <v>300</v>
      </c>
      <c r="G78" s="4" t="s">
        <v>235</v>
      </c>
      <c r="H78" s="5" t="s">
        <v>301</v>
      </c>
      <c r="I78" s="4" t="s">
        <v>280</v>
      </c>
      <c r="J78" s="4" t="s">
        <v>280</v>
      </c>
    </row>
    <row r="79" spans="1:10" x14ac:dyDescent="0.25">
      <c r="A79" s="5" t="s">
        <v>40</v>
      </c>
      <c r="B79" s="5" t="s">
        <v>38</v>
      </c>
      <c r="C79" s="5" t="s">
        <v>17</v>
      </c>
      <c r="D79" s="5" t="s">
        <v>45</v>
      </c>
      <c r="E79" s="5">
        <v>101.81</v>
      </c>
      <c r="F79" s="5">
        <v>300</v>
      </c>
      <c r="G79" s="4" t="s">
        <v>239</v>
      </c>
      <c r="H79" s="5" t="s">
        <v>301</v>
      </c>
      <c r="I79" s="4" t="s">
        <v>280</v>
      </c>
      <c r="J79" s="4" t="s">
        <v>280</v>
      </c>
    </row>
    <row r="80" spans="1:10" x14ac:dyDescent="0.25">
      <c r="A80" s="5" t="s">
        <v>41</v>
      </c>
      <c r="B80" s="5" t="s">
        <v>38</v>
      </c>
      <c r="C80" s="5" t="s">
        <v>18</v>
      </c>
      <c r="D80" s="5" t="s">
        <v>45</v>
      </c>
      <c r="E80" s="5">
        <v>80.02</v>
      </c>
      <c r="F80" s="5">
        <v>200</v>
      </c>
      <c r="G80" s="4" t="s">
        <v>240</v>
      </c>
      <c r="H80" s="5" t="s">
        <v>301</v>
      </c>
      <c r="I80" s="4" t="s">
        <v>280</v>
      </c>
      <c r="J80" s="4" t="s">
        <v>280</v>
      </c>
    </row>
    <row r="81" spans="1:10" x14ac:dyDescent="0.25">
      <c r="A81" s="5" t="s">
        <v>41</v>
      </c>
      <c r="B81" s="5" t="s">
        <v>38</v>
      </c>
      <c r="C81" s="5" t="s">
        <v>19</v>
      </c>
      <c r="D81" s="5" t="s">
        <v>45</v>
      </c>
      <c r="E81" s="5">
        <v>138.54</v>
      </c>
      <c r="F81" s="5">
        <v>400</v>
      </c>
      <c r="G81" s="4" t="s">
        <v>241</v>
      </c>
      <c r="H81" s="5" t="s">
        <v>301</v>
      </c>
      <c r="I81" s="4" t="s">
        <v>280</v>
      </c>
      <c r="J81" s="4" t="s">
        <v>280</v>
      </c>
    </row>
    <row r="82" spans="1:10" x14ac:dyDescent="0.25">
      <c r="A82" s="5" t="s">
        <v>41</v>
      </c>
      <c r="B82" s="5" t="s">
        <v>38</v>
      </c>
      <c r="C82" s="5" t="s">
        <v>20</v>
      </c>
      <c r="D82" s="5" t="s">
        <v>45</v>
      </c>
      <c r="E82" s="5">
        <v>105.27</v>
      </c>
      <c r="F82" s="5">
        <v>300</v>
      </c>
      <c r="G82" s="4" t="s">
        <v>242</v>
      </c>
      <c r="H82" s="5" t="s">
        <v>301</v>
      </c>
      <c r="I82" s="4" t="s">
        <v>280</v>
      </c>
      <c r="J82" s="4" t="s">
        <v>280</v>
      </c>
    </row>
    <row r="83" spans="1:10" x14ac:dyDescent="0.25">
      <c r="A83" s="5" t="s">
        <v>41</v>
      </c>
      <c r="B83" s="5" t="s">
        <v>38</v>
      </c>
      <c r="C83" s="5" t="s">
        <v>21</v>
      </c>
      <c r="D83" s="5" t="s">
        <v>45</v>
      </c>
      <c r="E83" s="5">
        <v>101.98</v>
      </c>
      <c r="F83" s="5">
        <v>300</v>
      </c>
      <c r="G83" s="4" t="s">
        <v>243</v>
      </c>
      <c r="H83" s="5" t="s">
        <v>301</v>
      </c>
      <c r="I83" s="4" t="s">
        <v>280</v>
      </c>
      <c r="J83" s="4" t="s">
        <v>280</v>
      </c>
    </row>
    <row r="84" spans="1:10" x14ac:dyDescent="0.25">
      <c r="A84" s="5" t="s">
        <v>41</v>
      </c>
      <c r="B84" s="5" t="s">
        <v>38</v>
      </c>
      <c r="C84" s="5" t="s">
        <v>22</v>
      </c>
      <c r="D84" s="5" t="s">
        <v>45</v>
      </c>
      <c r="E84" s="5">
        <v>79.92</v>
      </c>
      <c r="F84" s="5">
        <v>200</v>
      </c>
      <c r="G84" s="4" t="s">
        <v>244</v>
      </c>
      <c r="H84" s="5" t="s">
        <v>301</v>
      </c>
      <c r="I84" s="4" t="s">
        <v>280</v>
      </c>
      <c r="J84" s="4" t="s">
        <v>280</v>
      </c>
    </row>
    <row r="85" spans="1:10" x14ac:dyDescent="0.25">
      <c r="A85" s="5" t="s">
        <v>41</v>
      </c>
      <c r="B85" s="5" t="s">
        <v>38</v>
      </c>
      <c r="C85" s="5" t="s">
        <v>23</v>
      </c>
      <c r="D85" s="5" t="s">
        <v>45</v>
      </c>
      <c r="E85" s="5">
        <v>96.64</v>
      </c>
      <c r="F85" s="5">
        <v>300</v>
      </c>
      <c r="G85" s="4" t="s">
        <v>245</v>
      </c>
      <c r="H85" s="5" t="s">
        <v>301</v>
      </c>
      <c r="I85" s="4" t="s">
        <v>280</v>
      </c>
      <c r="J85" s="4" t="s">
        <v>280</v>
      </c>
    </row>
    <row r="86" spans="1:10" x14ac:dyDescent="0.25">
      <c r="A86" s="5" t="s">
        <v>40</v>
      </c>
      <c r="B86" s="5" t="s">
        <v>55</v>
      </c>
      <c r="C86" s="5" t="s">
        <v>90</v>
      </c>
      <c r="D86" s="5" t="s">
        <v>147</v>
      </c>
      <c r="E86" s="5">
        <v>1094.3</v>
      </c>
      <c r="F86" s="5">
        <v>3300</v>
      </c>
      <c r="G86" s="4" t="s">
        <v>263</v>
      </c>
      <c r="H86" s="5" t="s">
        <v>301</v>
      </c>
      <c r="I86" s="4" t="s">
        <v>280</v>
      </c>
      <c r="J86" s="4" t="s">
        <v>280</v>
      </c>
    </row>
    <row r="87" spans="1:10" x14ac:dyDescent="0.25">
      <c r="A87" s="5" t="s">
        <v>40</v>
      </c>
      <c r="B87" s="5" t="s">
        <v>55</v>
      </c>
      <c r="C87" s="5" t="s">
        <v>91</v>
      </c>
      <c r="D87" s="5" t="s">
        <v>147</v>
      </c>
      <c r="E87" s="5">
        <v>981.2</v>
      </c>
      <c r="F87" s="5">
        <v>3000</v>
      </c>
      <c r="G87" s="4" t="s">
        <v>264</v>
      </c>
      <c r="H87" s="5" t="s">
        <v>301</v>
      </c>
      <c r="I87" s="4" t="s">
        <v>280</v>
      </c>
      <c r="J87" s="4" t="s">
        <v>280</v>
      </c>
    </row>
    <row r="88" spans="1:10" x14ac:dyDescent="0.25">
      <c r="A88" s="5" t="s">
        <v>40</v>
      </c>
      <c r="B88" s="5" t="s">
        <v>55</v>
      </c>
      <c r="C88" s="5" t="s">
        <v>92</v>
      </c>
      <c r="D88" s="5" t="s">
        <v>147</v>
      </c>
      <c r="E88" s="5">
        <v>1139.4000000000001</v>
      </c>
      <c r="F88" s="5">
        <v>3300</v>
      </c>
      <c r="G88" s="4" t="s">
        <v>262</v>
      </c>
      <c r="H88" s="5" t="s">
        <v>301</v>
      </c>
      <c r="I88" s="4" t="s">
        <v>280</v>
      </c>
      <c r="J88" s="4" t="s">
        <v>280</v>
      </c>
    </row>
    <row r="89" spans="1:10" x14ac:dyDescent="0.25">
      <c r="A89" s="5" t="s">
        <v>40</v>
      </c>
      <c r="B89" s="5" t="s">
        <v>55</v>
      </c>
      <c r="C89" s="5" t="s">
        <v>93</v>
      </c>
      <c r="D89" s="5" t="s">
        <v>147</v>
      </c>
      <c r="E89" s="5">
        <v>1015.3</v>
      </c>
      <c r="F89" s="5">
        <v>3000</v>
      </c>
      <c r="G89" s="4" t="s">
        <v>265</v>
      </c>
      <c r="H89" s="5" t="s">
        <v>301</v>
      </c>
      <c r="I89" s="4" t="s">
        <v>280</v>
      </c>
      <c r="J89" s="4" t="s">
        <v>280</v>
      </c>
    </row>
    <row r="90" spans="1:10" x14ac:dyDescent="0.25">
      <c r="A90" s="5" t="s">
        <v>40</v>
      </c>
      <c r="B90" s="5" t="s">
        <v>55</v>
      </c>
      <c r="C90" s="5" t="s">
        <v>94</v>
      </c>
      <c r="D90" s="5" t="s">
        <v>147</v>
      </c>
      <c r="E90" s="5">
        <v>1079.4000000000001</v>
      </c>
      <c r="F90" s="5">
        <v>3300</v>
      </c>
      <c r="G90" s="4" t="s">
        <v>266</v>
      </c>
      <c r="H90" s="5" t="s">
        <v>301</v>
      </c>
      <c r="I90" s="4" t="s">
        <v>280</v>
      </c>
      <c r="J90" s="4" t="s">
        <v>280</v>
      </c>
    </row>
    <row r="91" spans="1:10" x14ac:dyDescent="0.25">
      <c r="A91" s="5" t="s">
        <v>40</v>
      </c>
      <c r="B91" s="5" t="s">
        <v>55</v>
      </c>
      <c r="C91" s="5" t="s">
        <v>95</v>
      </c>
      <c r="D91" s="5" t="s">
        <v>147</v>
      </c>
      <c r="E91" s="5">
        <v>1041.5999999999999</v>
      </c>
      <c r="F91" s="5">
        <v>3000</v>
      </c>
      <c r="G91" s="4" t="s">
        <v>267</v>
      </c>
      <c r="H91" s="5" t="s">
        <v>301</v>
      </c>
      <c r="I91" s="4" t="s">
        <v>280</v>
      </c>
      <c r="J91" s="4" t="s">
        <v>280</v>
      </c>
    </row>
    <row r="92" spans="1:10" x14ac:dyDescent="0.25">
      <c r="A92" s="5" t="s">
        <v>41</v>
      </c>
      <c r="B92" s="5" t="s">
        <v>55</v>
      </c>
      <c r="C92" s="5" t="s">
        <v>96</v>
      </c>
      <c r="D92" s="5" t="s">
        <v>147</v>
      </c>
      <c r="E92" s="5">
        <v>1136.5</v>
      </c>
      <c r="F92" s="5">
        <v>3300</v>
      </c>
      <c r="G92" s="4" t="s">
        <v>268</v>
      </c>
      <c r="H92" s="5" t="s">
        <v>301</v>
      </c>
      <c r="I92" s="4" t="s">
        <v>280</v>
      </c>
      <c r="J92" s="4" t="s">
        <v>280</v>
      </c>
    </row>
    <row r="93" spans="1:10" x14ac:dyDescent="0.25">
      <c r="A93" s="5" t="s">
        <v>41</v>
      </c>
      <c r="B93" s="5" t="s">
        <v>55</v>
      </c>
      <c r="C93" s="5" t="s">
        <v>97</v>
      </c>
      <c r="D93" s="5" t="s">
        <v>147</v>
      </c>
      <c r="E93" s="5">
        <v>743.9</v>
      </c>
      <c r="F93" s="5">
        <v>2100</v>
      </c>
      <c r="G93" s="4" t="s">
        <v>269</v>
      </c>
      <c r="H93" s="5" t="s">
        <v>301</v>
      </c>
      <c r="I93" s="4" t="s">
        <v>280</v>
      </c>
      <c r="J93" s="4" t="s">
        <v>280</v>
      </c>
    </row>
    <row r="94" spans="1:10" x14ac:dyDescent="0.25">
      <c r="A94" s="5" t="s">
        <v>41</v>
      </c>
      <c r="B94" s="5" t="s">
        <v>55</v>
      </c>
      <c r="C94" s="5" t="s">
        <v>98</v>
      </c>
      <c r="D94" s="5" t="s">
        <v>147</v>
      </c>
      <c r="E94" s="5">
        <v>1059.0999999999999</v>
      </c>
      <c r="F94" s="5">
        <v>3000</v>
      </c>
      <c r="G94" s="4" t="s">
        <v>270</v>
      </c>
      <c r="H94" s="5" t="s">
        <v>301</v>
      </c>
      <c r="I94" s="4" t="s">
        <v>280</v>
      </c>
      <c r="J94" s="4" t="s">
        <v>280</v>
      </c>
    </row>
    <row r="95" spans="1:10" x14ac:dyDescent="0.25">
      <c r="A95" s="5" t="s">
        <v>41</v>
      </c>
      <c r="B95" s="5" t="s">
        <v>55</v>
      </c>
      <c r="C95" s="5" t="s">
        <v>99</v>
      </c>
      <c r="D95" s="5" t="s">
        <v>147</v>
      </c>
      <c r="E95" s="5">
        <v>909</v>
      </c>
      <c r="F95" s="5">
        <v>2700</v>
      </c>
      <c r="G95" s="4" t="s">
        <v>271</v>
      </c>
      <c r="H95" s="5" t="s">
        <v>301</v>
      </c>
      <c r="I95" s="4" t="s">
        <v>280</v>
      </c>
      <c r="J95" s="4" t="s">
        <v>280</v>
      </c>
    </row>
    <row r="96" spans="1:10" x14ac:dyDescent="0.25">
      <c r="A96" s="5" t="s">
        <v>41</v>
      </c>
      <c r="B96" s="5" t="s">
        <v>55</v>
      </c>
      <c r="C96" s="5" t="s">
        <v>100</v>
      </c>
      <c r="D96" s="5" t="s">
        <v>147</v>
      </c>
      <c r="E96" s="5">
        <v>973.2</v>
      </c>
      <c r="F96" s="5">
        <v>3000</v>
      </c>
      <c r="G96" s="4" t="s">
        <v>272</v>
      </c>
      <c r="H96" s="5" t="s">
        <v>301</v>
      </c>
      <c r="I96" s="4" t="s">
        <v>280</v>
      </c>
      <c r="J96" s="4" t="s">
        <v>280</v>
      </c>
    </row>
    <row r="97" spans="1:10" x14ac:dyDescent="0.25">
      <c r="A97" s="5" t="s">
        <v>41</v>
      </c>
      <c r="B97" s="5" t="s">
        <v>55</v>
      </c>
      <c r="C97" s="5" t="s">
        <v>101</v>
      </c>
      <c r="D97" s="5" t="s">
        <v>147</v>
      </c>
      <c r="E97" s="5">
        <v>1023.5</v>
      </c>
      <c r="F97" s="5">
        <v>3000</v>
      </c>
      <c r="G97" s="4" t="s">
        <v>273</v>
      </c>
      <c r="H97" s="5" t="s">
        <v>301</v>
      </c>
      <c r="I97" s="4" t="s">
        <v>280</v>
      </c>
      <c r="J97" s="4" t="s">
        <v>280</v>
      </c>
    </row>
    <row r="98" spans="1:10" x14ac:dyDescent="0.25">
      <c r="A98" s="5" t="s">
        <v>40</v>
      </c>
      <c r="B98" s="5" t="s">
        <v>38</v>
      </c>
      <c r="C98" s="5" t="s">
        <v>12</v>
      </c>
      <c r="D98" s="5" t="s">
        <v>44</v>
      </c>
      <c r="E98" s="7">
        <v>40.39</v>
      </c>
      <c r="F98" s="5">
        <v>150</v>
      </c>
      <c r="G98" s="4" t="s">
        <v>219</v>
      </c>
      <c r="H98" s="5" t="s">
        <v>301</v>
      </c>
      <c r="I98" s="4" t="s">
        <v>280</v>
      </c>
      <c r="J98" s="4" t="s">
        <v>280</v>
      </c>
    </row>
    <row r="99" spans="1:10" x14ac:dyDescent="0.25">
      <c r="A99" s="5" t="s">
        <v>40</v>
      </c>
      <c r="B99" s="5" t="s">
        <v>38</v>
      </c>
      <c r="C99" s="5" t="s">
        <v>13</v>
      </c>
      <c r="D99" s="5" t="s">
        <v>44</v>
      </c>
      <c r="E99" s="7">
        <v>36.31</v>
      </c>
      <c r="F99" s="5">
        <v>150</v>
      </c>
      <c r="G99" s="4" t="s">
        <v>222</v>
      </c>
      <c r="H99" s="5" t="s">
        <v>301</v>
      </c>
      <c r="I99" s="4" t="s">
        <v>280</v>
      </c>
      <c r="J99" s="4" t="s">
        <v>280</v>
      </c>
    </row>
    <row r="100" spans="1:10" x14ac:dyDescent="0.25">
      <c r="A100" s="5" t="s">
        <v>40</v>
      </c>
      <c r="B100" s="5" t="s">
        <v>38</v>
      </c>
      <c r="C100" s="5" t="s">
        <v>14</v>
      </c>
      <c r="D100" s="5" t="s">
        <v>44</v>
      </c>
      <c r="E100" s="7">
        <v>36.130000000000003</v>
      </c>
      <c r="F100" s="5">
        <v>150</v>
      </c>
      <c r="G100" s="4" t="s">
        <v>223</v>
      </c>
      <c r="H100" s="5" t="s">
        <v>301</v>
      </c>
      <c r="I100" s="4" t="s">
        <v>280</v>
      </c>
      <c r="J100" s="4" t="s">
        <v>280</v>
      </c>
    </row>
    <row r="101" spans="1:10" x14ac:dyDescent="0.25">
      <c r="A101" s="5" t="s">
        <v>40</v>
      </c>
      <c r="B101" s="5" t="s">
        <v>38</v>
      </c>
      <c r="C101" s="5" t="s">
        <v>15</v>
      </c>
      <c r="D101" s="5" t="s">
        <v>44</v>
      </c>
      <c r="E101" s="7">
        <v>38.44</v>
      </c>
      <c r="F101" s="5">
        <v>150</v>
      </c>
      <c r="G101" s="4" t="s">
        <v>224</v>
      </c>
      <c r="H101" s="5" t="s">
        <v>301</v>
      </c>
      <c r="I101" s="4" t="s">
        <v>280</v>
      </c>
      <c r="J101" s="4" t="s">
        <v>280</v>
      </c>
    </row>
    <row r="102" spans="1:10" x14ac:dyDescent="0.25">
      <c r="A102" s="5" t="s">
        <v>40</v>
      </c>
      <c r="B102" s="5" t="s">
        <v>38</v>
      </c>
      <c r="C102" s="5" t="s">
        <v>16</v>
      </c>
      <c r="D102" s="5" t="s">
        <v>44</v>
      </c>
      <c r="E102" s="7">
        <v>39.54</v>
      </c>
      <c r="F102" s="5">
        <v>150</v>
      </c>
      <c r="G102" s="4" t="s">
        <v>221</v>
      </c>
      <c r="H102" s="5" t="s">
        <v>301</v>
      </c>
      <c r="I102" s="4" t="s">
        <v>280</v>
      </c>
      <c r="J102" s="4" t="s">
        <v>280</v>
      </c>
    </row>
    <row r="103" spans="1:10" x14ac:dyDescent="0.25">
      <c r="A103" s="5" t="s">
        <v>40</v>
      </c>
      <c r="B103" s="5" t="s">
        <v>38</v>
      </c>
      <c r="C103" s="5" t="s">
        <v>17</v>
      </c>
      <c r="D103" s="5" t="s">
        <v>44</v>
      </c>
      <c r="E103" s="7">
        <v>39.26</v>
      </c>
      <c r="F103" s="5">
        <v>150</v>
      </c>
      <c r="G103" s="4" t="s">
        <v>225</v>
      </c>
      <c r="H103" s="5" t="s">
        <v>301</v>
      </c>
      <c r="I103" s="4" t="s">
        <v>280</v>
      </c>
      <c r="J103" s="4" t="s">
        <v>280</v>
      </c>
    </row>
    <row r="104" spans="1:10" x14ac:dyDescent="0.25">
      <c r="A104" s="5" t="s">
        <v>41</v>
      </c>
      <c r="B104" s="5" t="s">
        <v>38</v>
      </c>
      <c r="C104" s="5" t="s">
        <v>18</v>
      </c>
      <c r="D104" s="5" t="s">
        <v>44</v>
      </c>
      <c r="E104" s="7">
        <v>66.69</v>
      </c>
      <c r="F104" s="5">
        <v>200</v>
      </c>
      <c r="G104" s="4" t="s">
        <v>226</v>
      </c>
      <c r="H104" s="5" t="s">
        <v>301</v>
      </c>
      <c r="I104" s="4" t="s">
        <v>280</v>
      </c>
      <c r="J104" s="4" t="s">
        <v>281</v>
      </c>
    </row>
    <row r="105" spans="1:10" x14ac:dyDescent="0.25">
      <c r="A105" s="5" t="s">
        <v>41</v>
      </c>
      <c r="B105" s="5" t="s">
        <v>38</v>
      </c>
      <c r="C105" s="5" t="s">
        <v>19</v>
      </c>
      <c r="D105" s="5" t="s">
        <v>44</v>
      </c>
      <c r="E105" s="7">
        <v>46.08</v>
      </c>
      <c r="F105" s="5">
        <v>150</v>
      </c>
      <c r="G105" s="4" t="s">
        <v>227</v>
      </c>
      <c r="H105" s="5" t="s">
        <v>301</v>
      </c>
      <c r="I105" s="4" t="s">
        <v>280</v>
      </c>
      <c r="J105" s="4" t="s">
        <v>281</v>
      </c>
    </row>
    <row r="106" spans="1:10" x14ac:dyDescent="0.25">
      <c r="A106" s="5" t="s">
        <v>41</v>
      </c>
      <c r="B106" s="5" t="s">
        <v>38</v>
      </c>
      <c r="C106" s="5" t="s">
        <v>20</v>
      </c>
      <c r="D106" s="5" t="s">
        <v>44</v>
      </c>
      <c r="E106" s="7">
        <v>36.65</v>
      </c>
      <c r="F106" s="5">
        <v>150</v>
      </c>
      <c r="G106" s="4" t="s">
        <v>228</v>
      </c>
      <c r="H106" s="5" t="s">
        <v>301</v>
      </c>
      <c r="I106" s="4" t="s">
        <v>280</v>
      </c>
      <c r="J106" s="4" t="s">
        <v>281</v>
      </c>
    </row>
    <row r="107" spans="1:10" x14ac:dyDescent="0.25">
      <c r="A107" s="5" t="s">
        <v>41</v>
      </c>
      <c r="B107" s="5" t="s">
        <v>38</v>
      </c>
      <c r="C107" s="5" t="s">
        <v>21</v>
      </c>
      <c r="D107" s="5" t="s">
        <v>44</v>
      </c>
      <c r="E107" s="7">
        <v>57.87</v>
      </c>
      <c r="F107" s="5">
        <v>200</v>
      </c>
      <c r="G107" s="4" t="s">
        <v>229</v>
      </c>
      <c r="H107" s="5" t="s">
        <v>301</v>
      </c>
      <c r="I107" s="4" t="s">
        <v>280</v>
      </c>
      <c r="J107" s="4" t="s">
        <v>281</v>
      </c>
    </row>
    <row r="108" spans="1:10" x14ac:dyDescent="0.25">
      <c r="A108" s="5" t="s">
        <v>41</v>
      </c>
      <c r="B108" s="5" t="s">
        <v>38</v>
      </c>
      <c r="C108" s="5" t="s">
        <v>22</v>
      </c>
      <c r="D108" s="5" t="s">
        <v>44</v>
      </c>
      <c r="E108" s="7">
        <v>35.619999999999997</v>
      </c>
      <c r="F108" s="5">
        <v>150</v>
      </c>
      <c r="G108" s="4" t="s">
        <v>230</v>
      </c>
      <c r="H108" s="5" t="s">
        <v>301</v>
      </c>
      <c r="I108" s="4" t="s">
        <v>280</v>
      </c>
      <c r="J108" s="4" t="s">
        <v>281</v>
      </c>
    </row>
    <row r="109" spans="1:10" x14ac:dyDescent="0.25">
      <c r="A109" s="5" t="s">
        <v>41</v>
      </c>
      <c r="B109" s="5" t="s">
        <v>38</v>
      </c>
      <c r="C109" s="5" t="s">
        <v>23</v>
      </c>
      <c r="D109" s="5" t="s">
        <v>44</v>
      </c>
      <c r="E109" s="7">
        <v>41.98</v>
      </c>
      <c r="F109" s="5">
        <v>150</v>
      </c>
      <c r="G109" s="4" t="s">
        <v>231</v>
      </c>
      <c r="H109" s="5" t="s">
        <v>301</v>
      </c>
      <c r="I109" s="4" t="s">
        <v>280</v>
      </c>
      <c r="J109" s="4" t="s">
        <v>281</v>
      </c>
    </row>
    <row r="110" spans="1:10" x14ac:dyDescent="0.25">
      <c r="A110" s="5" t="s">
        <v>40</v>
      </c>
      <c r="B110" s="5" t="s">
        <v>55</v>
      </c>
      <c r="C110" s="5" t="s">
        <v>54</v>
      </c>
      <c r="D110" s="5" t="s">
        <v>44</v>
      </c>
      <c r="E110" s="5">
        <v>40.11</v>
      </c>
      <c r="F110" s="5">
        <v>150</v>
      </c>
      <c r="G110" s="4" t="s">
        <v>232</v>
      </c>
      <c r="H110" s="5" t="s">
        <v>301</v>
      </c>
      <c r="I110" s="4" t="s">
        <v>280</v>
      </c>
      <c r="J110" s="4" t="s">
        <v>280</v>
      </c>
    </row>
    <row r="111" spans="1:10" x14ac:dyDescent="0.25">
      <c r="A111" s="5" t="s">
        <v>40</v>
      </c>
      <c r="B111" s="5" t="s">
        <v>55</v>
      </c>
      <c r="C111" s="5" t="s">
        <v>56</v>
      </c>
      <c r="D111" s="5" t="s">
        <v>44</v>
      </c>
      <c r="E111" s="5">
        <v>41.12</v>
      </c>
      <c r="F111" s="5">
        <v>150</v>
      </c>
      <c r="G111" s="4" t="s">
        <v>233</v>
      </c>
      <c r="H111" s="5" t="s">
        <v>301</v>
      </c>
      <c r="I111" s="4" t="s">
        <v>280</v>
      </c>
      <c r="J111" s="4" t="s">
        <v>280</v>
      </c>
    </row>
    <row r="112" spans="1:10" x14ac:dyDescent="0.25">
      <c r="A112" s="5" t="s">
        <v>40</v>
      </c>
      <c r="B112" s="5" t="s">
        <v>55</v>
      </c>
      <c r="C112" s="5" t="s">
        <v>57</v>
      </c>
      <c r="D112" s="5" t="s">
        <v>44</v>
      </c>
      <c r="E112" s="5">
        <v>33.86</v>
      </c>
      <c r="F112" s="5">
        <v>150</v>
      </c>
      <c r="G112" s="4" t="s">
        <v>220</v>
      </c>
      <c r="H112" s="5" t="s">
        <v>301</v>
      </c>
      <c r="I112" s="4" t="s">
        <v>280</v>
      </c>
      <c r="J112" s="4" t="s">
        <v>280</v>
      </c>
    </row>
    <row r="113" spans="1:10" x14ac:dyDescent="0.25">
      <c r="A113" s="5" t="s">
        <v>40</v>
      </c>
      <c r="B113" s="5" t="s">
        <v>55</v>
      </c>
      <c r="C113" s="5" t="s">
        <v>58</v>
      </c>
      <c r="D113" s="5" t="s">
        <v>44</v>
      </c>
      <c r="E113" s="5">
        <v>34.950000000000003</v>
      </c>
      <c r="F113" s="5">
        <v>150</v>
      </c>
      <c r="G113" s="4" t="s">
        <v>248</v>
      </c>
      <c r="H113" s="5" t="s">
        <v>301</v>
      </c>
      <c r="I113" s="4" t="s">
        <v>280</v>
      </c>
      <c r="J113" s="4" t="s">
        <v>280</v>
      </c>
    </row>
    <row r="114" spans="1:10" x14ac:dyDescent="0.25">
      <c r="A114" s="5" t="s">
        <v>40</v>
      </c>
      <c r="B114" s="5" t="s">
        <v>55</v>
      </c>
      <c r="C114" s="5" t="s">
        <v>59</v>
      </c>
      <c r="D114" s="5" t="s">
        <v>44</v>
      </c>
      <c r="E114" s="5">
        <v>64.8</v>
      </c>
      <c r="F114" s="5">
        <v>150</v>
      </c>
      <c r="G114" s="4" t="s">
        <v>249</v>
      </c>
      <c r="H114" s="5" t="s">
        <v>301</v>
      </c>
      <c r="I114" s="4" t="s">
        <v>280</v>
      </c>
      <c r="J114" s="4" t="s">
        <v>280</v>
      </c>
    </row>
    <row r="115" spans="1:10" x14ac:dyDescent="0.25">
      <c r="A115" s="5" t="s">
        <v>40</v>
      </c>
      <c r="B115" s="5" t="s">
        <v>55</v>
      </c>
      <c r="C115" s="5" t="s">
        <v>60</v>
      </c>
      <c r="D115" s="5" t="s">
        <v>44</v>
      </c>
      <c r="E115" s="5">
        <v>43.93</v>
      </c>
      <c r="F115" s="5">
        <v>150</v>
      </c>
      <c r="G115" s="4" t="s">
        <v>250</v>
      </c>
      <c r="H115" s="5" t="s">
        <v>301</v>
      </c>
      <c r="I115" s="4" t="s">
        <v>280</v>
      </c>
      <c r="J115" s="4" t="s">
        <v>280</v>
      </c>
    </row>
    <row r="116" spans="1:10" x14ac:dyDescent="0.25">
      <c r="A116" s="5" t="s">
        <v>41</v>
      </c>
      <c r="B116" s="5" t="s">
        <v>55</v>
      </c>
      <c r="C116" s="5" t="s">
        <v>61</v>
      </c>
      <c r="D116" s="5" t="s">
        <v>44</v>
      </c>
      <c r="E116" s="5">
        <v>49.08</v>
      </c>
      <c r="F116" s="5">
        <v>150</v>
      </c>
      <c r="G116" s="4" t="s">
        <v>251</v>
      </c>
      <c r="H116" s="5" t="s">
        <v>301</v>
      </c>
      <c r="I116" s="4" t="s">
        <v>280</v>
      </c>
      <c r="J116" s="4" t="s">
        <v>280</v>
      </c>
    </row>
    <row r="117" spans="1:10" x14ac:dyDescent="0.25">
      <c r="A117" s="5" t="s">
        <v>41</v>
      </c>
      <c r="B117" s="5" t="s">
        <v>55</v>
      </c>
      <c r="C117" s="5" t="s">
        <v>62</v>
      </c>
      <c r="D117" s="5" t="s">
        <v>44</v>
      </c>
      <c r="E117" s="5">
        <v>44.96</v>
      </c>
      <c r="F117" s="5">
        <v>150</v>
      </c>
      <c r="G117" s="4" t="s">
        <v>252</v>
      </c>
      <c r="H117" s="5" t="s">
        <v>301</v>
      </c>
      <c r="I117" s="4" t="s">
        <v>280</v>
      </c>
      <c r="J117" s="4" t="s">
        <v>281</v>
      </c>
    </row>
    <row r="118" spans="1:10" x14ac:dyDescent="0.25">
      <c r="A118" s="5" t="s">
        <v>41</v>
      </c>
      <c r="B118" s="5" t="s">
        <v>55</v>
      </c>
      <c r="C118" s="5" t="s">
        <v>63</v>
      </c>
      <c r="D118" s="5" t="s">
        <v>44</v>
      </c>
      <c r="E118" s="5">
        <v>69.819999999999993</v>
      </c>
      <c r="F118" s="5">
        <v>200</v>
      </c>
      <c r="G118" s="4" t="s">
        <v>253</v>
      </c>
      <c r="H118" s="5" t="s">
        <v>301</v>
      </c>
      <c r="I118" s="4" t="s">
        <v>280</v>
      </c>
      <c r="J118" s="4" t="s">
        <v>281</v>
      </c>
    </row>
    <row r="119" spans="1:10" x14ac:dyDescent="0.25">
      <c r="A119" s="5" t="s">
        <v>41</v>
      </c>
      <c r="B119" s="5" t="s">
        <v>55</v>
      </c>
      <c r="C119" s="5" t="s">
        <v>64</v>
      </c>
      <c r="D119" s="5" t="s">
        <v>44</v>
      </c>
      <c r="E119" s="5">
        <v>75.34</v>
      </c>
      <c r="F119" s="5">
        <v>200</v>
      </c>
      <c r="G119" s="4" t="s">
        <v>254</v>
      </c>
      <c r="H119" s="5" t="s">
        <v>301</v>
      </c>
      <c r="I119" s="4" t="s">
        <v>280</v>
      </c>
      <c r="J119" s="4" t="s">
        <v>281</v>
      </c>
    </row>
    <row r="120" spans="1:10" x14ac:dyDescent="0.25">
      <c r="A120" s="5" t="s">
        <v>41</v>
      </c>
      <c r="B120" s="5" t="s">
        <v>55</v>
      </c>
      <c r="C120" s="5" t="s">
        <v>65</v>
      </c>
      <c r="D120" s="5" t="s">
        <v>44</v>
      </c>
      <c r="E120" s="5">
        <v>52.89</v>
      </c>
      <c r="F120" s="5">
        <v>200</v>
      </c>
      <c r="G120" s="4" t="s">
        <v>255</v>
      </c>
      <c r="H120" s="5" t="s">
        <v>301</v>
      </c>
      <c r="I120" s="4" t="s">
        <v>280</v>
      </c>
      <c r="J120" s="4" t="s">
        <v>281</v>
      </c>
    </row>
    <row r="121" spans="1:10" x14ac:dyDescent="0.25">
      <c r="A121" s="5" t="s">
        <v>41</v>
      </c>
      <c r="B121" s="5" t="s">
        <v>55</v>
      </c>
      <c r="C121" s="5" t="s">
        <v>66</v>
      </c>
      <c r="D121" s="5" t="s">
        <v>44</v>
      </c>
      <c r="E121" s="5">
        <v>50.15</v>
      </c>
      <c r="F121" s="5">
        <v>150</v>
      </c>
      <c r="G121" s="4" t="s">
        <v>256</v>
      </c>
      <c r="H121" s="5" t="s">
        <v>301</v>
      </c>
      <c r="I121" s="4" t="s">
        <v>280</v>
      </c>
      <c r="J121" s="4" t="s">
        <v>281</v>
      </c>
    </row>
    <row r="122" spans="1:10" x14ac:dyDescent="0.25">
      <c r="A122" s="5" t="s">
        <v>40</v>
      </c>
      <c r="B122" s="5" t="s">
        <v>55</v>
      </c>
      <c r="C122" s="5" t="s">
        <v>123</v>
      </c>
      <c r="D122" s="5" t="s">
        <v>148</v>
      </c>
      <c r="E122" s="5">
        <v>1071.5999999999999</v>
      </c>
      <c r="F122" s="5">
        <v>3300</v>
      </c>
      <c r="G122" s="4" t="s">
        <v>297</v>
      </c>
      <c r="H122" s="5" t="s">
        <v>301</v>
      </c>
      <c r="I122" s="4" t="s">
        <v>280</v>
      </c>
      <c r="J122" s="4" t="s">
        <v>280</v>
      </c>
    </row>
    <row r="123" spans="1:10" x14ac:dyDescent="0.25">
      <c r="A123" s="5" t="s">
        <v>40</v>
      </c>
      <c r="B123" s="5" t="s">
        <v>55</v>
      </c>
      <c r="C123" s="5" t="s">
        <v>124</v>
      </c>
      <c r="D123" s="5" t="s">
        <v>148</v>
      </c>
      <c r="E123" s="5">
        <v>1136</v>
      </c>
      <c r="F123" s="5">
        <v>3300</v>
      </c>
      <c r="G123" s="4" t="s">
        <v>298</v>
      </c>
      <c r="H123" s="5" t="s">
        <v>301</v>
      </c>
      <c r="I123" s="4" t="s">
        <v>280</v>
      </c>
      <c r="J123" s="4" t="s">
        <v>280</v>
      </c>
    </row>
    <row r="124" spans="1:10" x14ac:dyDescent="0.25">
      <c r="A124" s="5" t="s">
        <v>40</v>
      </c>
      <c r="B124" s="5" t="s">
        <v>55</v>
      </c>
      <c r="C124" s="5" t="s">
        <v>125</v>
      </c>
      <c r="D124" s="5" t="s">
        <v>148</v>
      </c>
      <c r="E124" s="5">
        <v>1244.4000000000001</v>
      </c>
      <c r="F124" s="5">
        <v>3600</v>
      </c>
      <c r="G124" s="4" t="s">
        <v>290</v>
      </c>
      <c r="H124" s="5" t="s">
        <v>301</v>
      </c>
      <c r="I124" s="4" t="s">
        <v>280</v>
      </c>
      <c r="J124" s="4" t="s">
        <v>280</v>
      </c>
    </row>
    <row r="125" spans="1:10" x14ac:dyDescent="0.25">
      <c r="A125" s="5" t="s">
        <v>40</v>
      </c>
      <c r="B125" s="5" t="s">
        <v>55</v>
      </c>
      <c r="C125" s="5" t="s">
        <v>126</v>
      </c>
      <c r="D125" s="5" t="s">
        <v>148</v>
      </c>
      <c r="E125" s="5">
        <v>953.2</v>
      </c>
      <c r="F125" s="5">
        <v>3000</v>
      </c>
      <c r="G125" s="4" t="s">
        <v>291</v>
      </c>
      <c r="H125" s="5" t="s">
        <v>301</v>
      </c>
      <c r="I125" s="4" t="s">
        <v>280</v>
      </c>
      <c r="J125" s="4" t="s">
        <v>280</v>
      </c>
    </row>
    <row r="126" spans="1:10" x14ac:dyDescent="0.25">
      <c r="A126" s="5" t="s">
        <v>40</v>
      </c>
      <c r="B126" s="5" t="s">
        <v>55</v>
      </c>
      <c r="C126" s="5" t="s">
        <v>127</v>
      </c>
      <c r="D126" s="5" t="s">
        <v>148</v>
      </c>
      <c r="E126" s="5">
        <v>1107.5</v>
      </c>
      <c r="F126" s="5">
        <v>3300</v>
      </c>
      <c r="G126" s="4" t="s">
        <v>292</v>
      </c>
      <c r="H126" s="5" t="s">
        <v>301</v>
      </c>
      <c r="I126" s="4" t="s">
        <v>280</v>
      </c>
      <c r="J126" s="4" t="s">
        <v>280</v>
      </c>
    </row>
    <row r="127" spans="1:10" x14ac:dyDescent="0.25">
      <c r="A127" s="5" t="s">
        <v>40</v>
      </c>
      <c r="B127" s="5" t="s">
        <v>55</v>
      </c>
      <c r="C127" s="5" t="s">
        <v>128</v>
      </c>
      <c r="D127" s="5" t="s">
        <v>148</v>
      </c>
      <c r="E127" s="5">
        <v>1085.9000000000001</v>
      </c>
      <c r="F127" s="5">
        <v>3300</v>
      </c>
      <c r="G127" s="4" t="s">
        <v>293</v>
      </c>
      <c r="H127" s="5" t="s">
        <v>301</v>
      </c>
      <c r="I127" s="4" t="s">
        <v>280</v>
      </c>
      <c r="J127" s="4" t="s">
        <v>280</v>
      </c>
    </row>
    <row r="128" spans="1:10" x14ac:dyDescent="0.25">
      <c r="A128" s="5" t="s">
        <v>41</v>
      </c>
      <c r="B128" s="5" t="s">
        <v>55</v>
      </c>
      <c r="C128" s="5" t="s">
        <v>129</v>
      </c>
      <c r="D128" s="5" t="s">
        <v>148</v>
      </c>
      <c r="E128" s="5">
        <v>1089.5999999999999</v>
      </c>
      <c r="F128" s="5">
        <v>3300</v>
      </c>
      <c r="G128" s="4" t="s">
        <v>294</v>
      </c>
      <c r="H128" s="5" t="s">
        <v>301</v>
      </c>
      <c r="I128" s="4" t="s">
        <v>280</v>
      </c>
      <c r="J128" s="4" t="s">
        <v>280</v>
      </c>
    </row>
    <row r="129" spans="1:10" x14ac:dyDescent="0.25">
      <c r="A129" s="5" t="s">
        <v>41</v>
      </c>
      <c r="B129" s="5" t="s">
        <v>55</v>
      </c>
      <c r="C129" s="5" t="s">
        <v>130</v>
      </c>
      <c r="D129" s="5" t="s">
        <v>148</v>
      </c>
      <c r="E129" s="5">
        <v>616.1</v>
      </c>
      <c r="F129" s="5">
        <v>1800</v>
      </c>
      <c r="G129" s="4" t="s">
        <v>295</v>
      </c>
      <c r="H129" s="5" t="s">
        <v>301</v>
      </c>
      <c r="I129" s="4" t="s">
        <v>280</v>
      </c>
      <c r="J129" s="4" t="s">
        <v>280</v>
      </c>
    </row>
    <row r="130" spans="1:10" x14ac:dyDescent="0.25">
      <c r="A130" s="5" t="s">
        <v>41</v>
      </c>
      <c r="B130" s="5" t="s">
        <v>55</v>
      </c>
      <c r="C130" s="5" t="s">
        <v>131</v>
      </c>
      <c r="D130" s="5" t="s">
        <v>148</v>
      </c>
      <c r="E130" s="5">
        <v>1013.2</v>
      </c>
      <c r="F130" s="5">
        <v>3000</v>
      </c>
      <c r="G130" s="4" t="s">
        <v>284</v>
      </c>
      <c r="H130" s="5" t="s">
        <v>301</v>
      </c>
      <c r="I130" s="4" t="s">
        <v>280</v>
      </c>
      <c r="J130" s="4" t="s">
        <v>280</v>
      </c>
    </row>
    <row r="131" spans="1:10" x14ac:dyDescent="0.25">
      <c r="A131" s="5" t="s">
        <v>39</v>
      </c>
      <c r="B131" s="5" t="s">
        <v>38</v>
      </c>
      <c r="C131" s="5" t="s">
        <v>3</v>
      </c>
      <c r="D131" s="5" t="s">
        <v>45</v>
      </c>
      <c r="E131" s="5">
        <v>101.17</v>
      </c>
      <c r="F131" s="5">
        <v>300</v>
      </c>
      <c r="G131" s="4" t="s">
        <v>168</v>
      </c>
      <c r="H131" s="5" t="s">
        <v>302</v>
      </c>
      <c r="I131" s="4" t="s">
        <v>280</v>
      </c>
      <c r="J131" s="4" t="s">
        <v>280</v>
      </c>
    </row>
    <row r="132" spans="1:10" x14ac:dyDescent="0.25">
      <c r="A132" s="5" t="s">
        <v>39</v>
      </c>
      <c r="B132" s="5" t="s">
        <v>38</v>
      </c>
      <c r="C132" s="5" t="s">
        <v>6</v>
      </c>
      <c r="D132" s="5" t="s">
        <v>45</v>
      </c>
      <c r="E132" s="5">
        <v>112.93</v>
      </c>
      <c r="F132" s="5">
        <v>300</v>
      </c>
      <c r="G132" s="4" t="s">
        <v>170</v>
      </c>
      <c r="H132" s="5" t="s">
        <v>302</v>
      </c>
      <c r="I132" s="4" t="s">
        <v>280</v>
      </c>
      <c r="J132" s="4" t="s">
        <v>280</v>
      </c>
    </row>
    <row r="133" spans="1:10" x14ac:dyDescent="0.25">
      <c r="A133" s="5" t="s">
        <v>39</v>
      </c>
      <c r="B133" s="5" t="s">
        <v>38</v>
      </c>
      <c r="C133" s="5" t="s">
        <v>7</v>
      </c>
      <c r="D133" s="5" t="s">
        <v>45</v>
      </c>
      <c r="E133" s="5">
        <v>136.47</v>
      </c>
      <c r="F133" s="5">
        <v>400</v>
      </c>
      <c r="G133" s="4" t="s">
        <v>169</v>
      </c>
      <c r="H133" s="5" t="s">
        <v>302</v>
      </c>
      <c r="I133" s="4" t="s">
        <v>280</v>
      </c>
      <c r="J133" s="4" t="s">
        <v>280</v>
      </c>
    </row>
    <row r="134" spans="1:10" x14ac:dyDescent="0.25">
      <c r="A134" s="5" t="s">
        <v>39</v>
      </c>
      <c r="B134" s="5" t="s">
        <v>38</v>
      </c>
      <c r="C134" s="5" t="s">
        <v>8</v>
      </c>
      <c r="D134" s="5" t="s">
        <v>45</v>
      </c>
      <c r="E134" s="5">
        <v>125.87</v>
      </c>
      <c r="F134" s="5">
        <v>400</v>
      </c>
      <c r="G134" s="4" t="s">
        <v>171</v>
      </c>
      <c r="H134" s="5" t="s">
        <v>302</v>
      </c>
      <c r="I134" s="4" t="s">
        <v>280</v>
      </c>
      <c r="J134" s="4" t="s">
        <v>280</v>
      </c>
    </row>
    <row r="135" spans="1:10" x14ac:dyDescent="0.25">
      <c r="A135" s="5" t="s">
        <v>39</v>
      </c>
      <c r="B135" s="5" t="s">
        <v>38</v>
      </c>
      <c r="C135" s="5" t="s">
        <v>9</v>
      </c>
      <c r="D135" s="5" t="s">
        <v>45</v>
      </c>
      <c r="E135" s="5">
        <v>103.6</v>
      </c>
      <c r="F135" s="5">
        <v>300</v>
      </c>
      <c r="G135" s="4" t="s">
        <v>172</v>
      </c>
      <c r="H135" s="5" t="s">
        <v>302</v>
      </c>
      <c r="I135" s="4" t="s">
        <v>280</v>
      </c>
      <c r="J135" s="4" t="s">
        <v>280</v>
      </c>
    </row>
    <row r="136" spans="1:10" x14ac:dyDescent="0.25">
      <c r="A136" s="5" t="s">
        <v>39</v>
      </c>
      <c r="B136" s="5" t="s">
        <v>38</v>
      </c>
      <c r="C136" s="5" t="s">
        <v>10</v>
      </c>
      <c r="D136" s="5" t="s">
        <v>45</v>
      </c>
      <c r="E136" s="5">
        <v>91.08</v>
      </c>
      <c r="F136" s="5">
        <v>300</v>
      </c>
      <c r="G136" s="4" t="s">
        <v>173</v>
      </c>
      <c r="H136" s="5" t="s">
        <v>302</v>
      </c>
      <c r="I136" s="4" t="s">
        <v>280</v>
      </c>
      <c r="J136" s="4" t="s">
        <v>280</v>
      </c>
    </row>
    <row r="137" spans="1:10" x14ac:dyDescent="0.25">
      <c r="A137" s="5" t="s">
        <v>39</v>
      </c>
      <c r="B137" s="5" t="s">
        <v>38</v>
      </c>
      <c r="C137" s="5" t="s">
        <v>11</v>
      </c>
      <c r="D137" s="5" t="s">
        <v>45</v>
      </c>
      <c r="E137" s="5">
        <v>89.46</v>
      </c>
      <c r="F137" s="5">
        <v>300</v>
      </c>
      <c r="G137" s="4" t="s">
        <v>174</v>
      </c>
      <c r="H137" s="5" t="s">
        <v>302</v>
      </c>
      <c r="I137" s="4" t="s">
        <v>280</v>
      </c>
      <c r="J137" s="4" t="s">
        <v>280</v>
      </c>
    </row>
    <row r="138" spans="1:10" x14ac:dyDescent="0.25">
      <c r="A138" s="5" t="s">
        <v>39</v>
      </c>
      <c r="B138" s="5" t="s">
        <v>38</v>
      </c>
      <c r="C138" s="5" t="s">
        <v>3</v>
      </c>
      <c r="D138" s="5" t="s">
        <v>44</v>
      </c>
      <c r="E138" s="7">
        <v>54.51</v>
      </c>
      <c r="F138" s="5">
        <v>200</v>
      </c>
      <c r="G138" s="4" t="s">
        <v>154</v>
      </c>
      <c r="H138" s="5" t="s">
        <v>302</v>
      </c>
      <c r="I138" s="5" t="s">
        <v>280</v>
      </c>
      <c r="J138" s="4" t="s">
        <v>280</v>
      </c>
    </row>
    <row r="139" spans="1:10" x14ac:dyDescent="0.25">
      <c r="A139" s="5" t="s">
        <v>39</v>
      </c>
      <c r="B139" s="5" t="s">
        <v>38</v>
      </c>
      <c r="C139" s="5" t="s">
        <v>6</v>
      </c>
      <c r="D139" s="5" t="s">
        <v>44</v>
      </c>
      <c r="E139" s="7">
        <v>55.87</v>
      </c>
      <c r="F139" s="5">
        <v>200</v>
      </c>
      <c r="G139" s="4" t="s">
        <v>156</v>
      </c>
      <c r="H139" s="5" t="s">
        <v>302</v>
      </c>
      <c r="I139" s="5" t="s">
        <v>280</v>
      </c>
      <c r="J139" s="4" t="s">
        <v>280</v>
      </c>
    </row>
    <row r="140" spans="1:10" x14ac:dyDescent="0.25">
      <c r="A140" s="5" t="s">
        <v>39</v>
      </c>
      <c r="B140" s="5" t="s">
        <v>38</v>
      </c>
      <c r="C140" s="5" t="s">
        <v>7</v>
      </c>
      <c r="D140" s="5" t="s">
        <v>44</v>
      </c>
      <c r="E140" s="7">
        <v>44.24</v>
      </c>
      <c r="F140" s="5">
        <v>150</v>
      </c>
      <c r="G140" s="4" t="s">
        <v>157</v>
      </c>
      <c r="H140" s="5" t="s">
        <v>302</v>
      </c>
      <c r="I140" s="5" t="s">
        <v>280</v>
      </c>
      <c r="J140" s="4" t="s">
        <v>280</v>
      </c>
    </row>
    <row r="141" spans="1:10" x14ac:dyDescent="0.25">
      <c r="A141" s="5" t="s">
        <v>39</v>
      </c>
      <c r="B141" s="5" t="s">
        <v>38</v>
      </c>
      <c r="C141" s="5" t="s">
        <v>8</v>
      </c>
      <c r="D141" s="5" t="s">
        <v>44</v>
      </c>
      <c r="E141" s="7">
        <v>40.119999999999997</v>
      </c>
      <c r="F141" s="5">
        <v>150</v>
      </c>
      <c r="G141" s="4" t="s">
        <v>158</v>
      </c>
      <c r="H141" s="5" t="s">
        <v>302</v>
      </c>
      <c r="I141" s="4" t="s">
        <v>280</v>
      </c>
      <c r="J141" s="4" t="s">
        <v>280</v>
      </c>
    </row>
    <row r="142" spans="1:10" x14ac:dyDescent="0.25">
      <c r="A142" s="5" t="s">
        <v>39</v>
      </c>
      <c r="B142" s="5" t="s">
        <v>38</v>
      </c>
      <c r="C142" s="5" t="s">
        <v>9</v>
      </c>
      <c r="D142" s="5" t="s">
        <v>44</v>
      </c>
      <c r="E142" s="7">
        <v>30.07</v>
      </c>
      <c r="F142" s="5">
        <v>150</v>
      </c>
      <c r="G142" s="4" t="s">
        <v>159</v>
      </c>
      <c r="H142" s="5" t="s">
        <v>302</v>
      </c>
      <c r="I142" s="4" t="s">
        <v>280</v>
      </c>
      <c r="J142" s="4" t="s">
        <v>280</v>
      </c>
    </row>
    <row r="143" spans="1:10" x14ac:dyDescent="0.25">
      <c r="A143" s="5" t="s">
        <v>39</v>
      </c>
      <c r="B143" s="5" t="s">
        <v>38</v>
      </c>
      <c r="C143" s="5" t="s">
        <v>10</v>
      </c>
      <c r="D143" s="5" t="s">
        <v>44</v>
      </c>
      <c r="E143" s="7">
        <v>42.67</v>
      </c>
      <c r="F143" s="5">
        <v>150</v>
      </c>
      <c r="G143" s="4" t="s">
        <v>160</v>
      </c>
      <c r="H143" s="5" t="s">
        <v>302</v>
      </c>
      <c r="I143" s="4" t="s">
        <v>280</v>
      </c>
      <c r="J143" s="4" t="s">
        <v>280</v>
      </c>
    </row>
    <row r="144" spans="1:10" x14ac:dyDescent="0.25">
      <c r="A144" s="5" t="s">
        <v>39</v>
      </c>
      <c r="B144" s="5" t="s">
        <v>38</v>
      </c>
      <c r="C144" s="5" t="s">
        <v>11</v>
      </c>
      <c r="D144" s="5" t="s">
        <v>44</v>
      </c>
      <c r="E144" s="7">
        <v>37.729999999999997</v>
      </c>
      <c r="F144" s="5">
        <v>150</v>
      </c>
      <c r="G144" s="4" t="s">
        <v>161</v>
      </c>
      <c r="H144" s="5" t="s">
        <v>302</v>
      </c>
      <c r="I144" s="4" t="s">
        <v>280</v>
      </c>
      <c r="J144" s="4" t="s">
        <v>280</v>
      </c>
    </row>
    <row r="145" spans="1:10" x14ac:dyDescent="0.25">
      <c r="A145" s="5" t="s">
        <v>39</v>
      </c>
      <c r="B145" s="5" t="s">
        <v>55</v>
      </c>
      <c r="C145" s="5" t="s">
        <v>46</v>
      </c>
      <c r="D145" s="5" t="s">
        <v>44</v>
      </c>
      <c r="E145" s="5">
        <v>76.28</v>
      </c>
      <c r="F145" s="5">
        <v>200</v>
      </c>
      <c r="G145" s="4" t="s">
        <v>162</v>
      </c>
      <c r="H145" s="5" t="s">
        <v>302</v>
      </c>
      <c r="I145" s="4" t="s">
        <v>280</v>
      </c>
      <c r="J145" s="4" t="s">
        <v>280</v>
      </c>
    </row>
    <row r="146" spans="1:10" x14ac:dyDescent="0.25">
      <c r="A146" s="5" t="s">
        <v>39</v>
      </c>
      <c r="B146" s="5" t="s">
        <v>55</v>
      </c>
      <c r="C146" s="5" t="s">
        <v>47</v>
      </c>
      <c r="D146" s="5" t="s">
        <v>44</v>
      </c>
      <c r="E146" s="5">
        <v>75.08</v>
      </c>
      <c r="F146" s="5">
        <v>200</v>
      </c>
      <c r="G146" s="4" t="s">
        <v>163</v>
      </c>
      <c r="H146" s="5" t="s">
        <v>302</v>
      </c>
      <c r="I146" s="4" t="s">
        <v>280</v>
      </c>
      <c r="J146" s="4" t="s">
        <v>280</v>
      </c>
    </row>
    <row r="147" spans="1:10" x14ac:dyDescent="0.25">
      <c r="A147" s="5" t="s">
        <v>39</v>
      </c>
      <c r="B147" s="5" t="s">
        <v>55</v>
      </c>
      <c r="C147" s="5" t="s">
        <v>48</v>
      </c>
      <c r="D147" s="5" t="s">
        <v>44</v>
      </c>
      <c r="E147" s="5">
        <v>41.92</v>
      </c>
      <c r="F147" s="5">
        <v>150</v>
      </c>
      <c r="G147" s="4" t="s">
        <v>164</v>
      </c>
      <c r="H147" s="5" t="s">
        <v>302</v>
      </c>
      <c r="I147" s="4" t="s">
        <v>280</v>
      </c>
      <c r="J147" s="4" t="s">
        <v>280</v>
      </c>
    </row>
    <row r="148" spans="1:10" x14ac:dyDescent="0.25">
      <c r="A148" s="5" t="s">
        <v>39</v>
      </c>
      <c r="B148" s="5" t="s">
        <v>55</v>
      </c>
      <c r="C148" s="5" t="s">
        <v>49</v>
      </c>
      <c r="D148" s="5" t="s">
        <v>44</v>
      </c>
      <c r="E148" s="5">
        <v>70.53</v>
      </c>
      <c r="F148" s="5">
        <v>200</v>
      </c>
      <c r="G148" s="4" t="s">
        <v>155</v>
      </c>
      <c r="H148" s="5" t="s">
        <v>302</v>
      </c>
      <c r="I148" s="4" t="s">
        <v>280</v>
      </c>
      <c r="J148" s="4" t="s">
        <v>280</v>
      </c>
    </row>
    <row r="149" spans="1:10" x14ac:dyDescent="0.25">
      <c r="A149" s="5" t="s">
        <v>39</v>
      </c>
      <c r="B149" s="5" t="s">
        <v>55</v>
      </c>
      <c r="C149" s="5" t="s">
        <v>50</v>
      </c>
      <c r="D149" s="5" t="s">
        <v>44</v>
      </c>
      <c r="E149" s="5">
        <v>60.12</v>
      </c>
      <c r="F149" s="5">
        <v>200</v>
      </c>
      <c r="G149" s="4" t="s">
        <v>165</v>
      </c>
      <c r="H149" s="5" t="s">
        <v>302</v>
      </c>
      <c r="I149" s="4" t="s">
        <v>280</v>
      </c>
      <c r="J149" s="4" t="s">
        <v>280</v>
      </c>
    </row>
    <row r="150" spans="1:10" x14ac:dyDescent="0.25">
      <c r="A150" s="5" t="s">
        <v>39</v>
      </c>
      <c r="B150" s="5" t="s">
        <v>55</v>
      </c>
      <c r="C150" s="5" t="s">
        <v>51</v>
      </c>
      <c r="D150" s="5" t="s">
        <v>44</v>
      </c>
      <c r="E150" s="5">
        <v>46.09</v>
      </c>
      <c r="F150" s="5">
        <v>150</v>
      </c>
      <c r="G150" s="4" t="s">
        <v>166</v>
      </c>
      <c r="H150" s="5" t="s">
        <v>302</v>
      </c>
      <c r="I150" s="4" t="s">
        <v>280</v>
      </c>
      <c r="J150" s="4" t="s">
        <v>280</v>
      </c>
    </row>
    <row r="151" spans="1:10" x14ac:dyDescent="0.25">
      <c r="A151" s="5" t="s">
        <v>39</v>
      </c>
      <c r="B151" s="5" t="s">
        <v>55</v>
      </c>
      <c r="C151" s="5" t="s">
        <v>52</v>
      </c>
      <c r="D151" s="5" t="s">
        <v>44</v>
      </c>
      <c r="E151" s="5">
        <v>50.36</v>
      </c>
      <c r="F151" s="5">
        <v>150</v>
      </c>
      <c r="G151" s="4" t="s">
        <v>167</v>
      </c>
      <c r="H151" s="5" t="s">
        <v>302</v>
      </c>
      <c r="I151" s="4" t="s">
        <v>280</v>
      </c>
      <c r="J151" s="4" t="s">
        <v>280</v>
      </c>
    </row>
    <row r="152" spans="1:10" x14ac:dyDescent="0.25">
      <c r="A152" s="5" t="s">
        <v>39</v>
      </c>
      <c r="B152" s="5" t="s">
        <v>55</v>
      </c>
      <c r="C152" s="5" t="s">
        <v>53</v>
      </c>
      <c r="D152" s="5" t="s">
        <v>44</v>
      </c>
      <c r="E152" s="5">
        <v>52.47</v>
      </c>
      <c r="F152" s="5">
        <v>200</v>
      </c>
      <c r="G152" s="4"/>
      <c r="H152" s="5" t="s">
        <v>302</v>
      </c>
      <c r="I152" s="4" t="s">
        <v>280</v>
      </c>
      <c r="J152" s="4" t="s">
        <v>280</v>
      </c>
    </row>
    <row r="153" spans="1:10" x14ac:dyDescent="0.25">
      <c r="A153" s="5" t="s">
        <v>39</v>
      </c>
      <c r="B153" s="5" t="s">
        <v>55</v>
      </c>
      <c r="C153" s="5" t="s">
        <v>82</v>
      </c>
      <c r="D153" s="5" t="s">
        <v>147</v>
      </c>
      <c r="E153" s="5">
        <v>1056.0999999999999</v>
      </c>
      <c r="F153" s="5">
        <v>3300</v>
      </c>
      <c r="H153" s="5" t="s">
        <v>302</v>
      </c>
      <c r="I153" s="4" t="s">
        <v>280</v>
      </c>
      <c r="J153" s="4" t="s">
        <v>280</v>
      </c>
    </row>
    <row r="154" spans="1:10" x14ac:dyDescent="0.25">
      <c r="A154" s="5" t="s">
        <v>39</v>
      </c>
      <c r="B154" s="5" t="s">
        <v>55</v>
      </c>
      <c r="C154" s="5" t="s">
        <v>83</v>
      </c>
      <c r="D154" s="5" t="s">
        <v>147</v>
      </c>
      <c r="E154" s="5">
        <v>1303.4000000000001</v>
      </c>
      <c r="F154" s="5">
        <v>3900</v>
      </c>
      <c r="H154" s="5" t="s">
        <v>302</v>
      </c>
      <c r="I154" s="4" t="s">
        <v>280</v>
      </c>
      <c r="J154" s="4" t="s">
        <v>280</v>
      </c>
    </row>
    <row r="155" spans="1:10" x14ac:dyDescent="0.25">
      <c r="A155" s="5" t="s">
        <v>39</v>
      </c>
      <c r="B155" s="5" t="s">
        <v>55</v>
      </c>
      <c r="C155" s="5" t="s">
        <v>84</v>
      </c>
      <c r="D155" s="5" t="s">
        <v>147</v>
      </c>
      <c r="E155" s="5">
        <v>1309.9000000000001</v>
      </c>
      <c r="F155" s="5">
        <v>3900</v>
      </c>
      <c r="H155" s="5" t="s">
        <v>302</v>
      </c>
      <c r="I155" s="4" t="s">
        <v>280</v>
      </c>
      <c r="J155" s="4" t="s">
        <v>280</v>
      </c>
    </row>
    <row r="156" spans="1:10" x14ac:dyDescent="0.25">
      <c r="A156" s="5" t="s">
        <v>39</v>
      </c>
      <c r="B156" s="5" t="s">
        <v>55</v>
      </c>
      <c r="C156" s="5" t="s">
        <v>85</v>
      </c>
      <c r="D156" s="5" t="s">
        <v>147</v>
      </c>
      <c r="E156" s="5">
        <v>1000.4</v>
      </c>
      <c r="F156" s="5">
        <v>3000</v>
      </c>
      <c r="H156" s="5" t="s">
        <v>302</v>
      </c>
      <c r="I156" s="4" t="s">
        <v>280</v>
      </c>
      <c r="J156" s="4" t="s">
        <v>280</v>
      </c>
    </row>
    <row r="157" spans="1:10" x14ac:dyDescent="0.25">
      <c r="A157" s="5" t="s">
        <v>39</v>
      </c>
      <c r="B157" s="5" t="s">
        <v>55</v>
      </c>
      <c r="C157" s="5" t="s">
        <v>86</v>
      </c>
      <c r="D157" s="5" t="s">
        <v>147</v>
      </c>
      <c r="E157" s="5">
        <v>930.3</v>
      </c>
      <c r="F157" s="5">
        <v>2700</v>
      </c>
      <c r="H157" s="5" t="s">
        <v>302</v>
      </c>
      <c r="I157" s="4" t="s">
        <v>280</v>
      </c>
      <c r="J157" s="4" t="s">
        <v>280</v>
      </c>
    </row>
    <row r="158" spans="1:10" x14ac:dyDescent="0.25">
      <c r="A158" s="5" t="s">
        <v>39</v>
      </c>
      <c r="B158" s="5" t="s">
        <v>55</v>
      </c>
      <c r="C158" s="5" t="s">
        <v>87</v>
      </c>
      <c r="D158" s="5" t="s">
        <v>147</v>
      </c>
      <c r="E158" s="5">
        <v>1034.7</v>
      </c>
      <c r="F158" s="5">
        <v>3000</v>
      </c>
      <c r="H158" s="5" t="s">
        <v>302</v>
      </c>
      <c r="I158" s="4" t="s">
        <v>280</v>
      </c>
      <c r="J158" s="4" t="s">
        <v>280</v>
      </c>
    </row>
    <row r="159" spans="1:10" x14ac:dyDescent="0.25">
      <c r="A159" s="5" t="s">
        <v>39</v>
      </c>
      <c r="B159" s="5" t="s">
        <v>55</v>
      </c>
      <c r="C159" s="5" t="s">
        <v>117</v>
      </c>
      <c r="D159" s="5" t="s">
        <v>148</v>
      </c>
      <c r="E159" s="5">
        <v>1096.3</v>
      </c>
      <c r="F159" s="5">
        <v>3300</v>
      </c>
      <c r="H159" s="5" t="s">
        <v>302</v>
      </c>
      <c r="I159" s="4" t="s">
        <v>280</v>
      </c>
      <c r="J159" s="4" t="s">
        <v>280</v>
      </c>
    </row>
    <row r="160" spans="1:10" x14ac:dyDescent="0.25">
      <c r="A160" s="5" t="s">
        <v>39</v>
      </c>
      <c r="B160" s="5" t="s">
        <v>55</v>
      </c>
      <c r="C160" s="5" t="s">
        <v>118</v>
      </c>
      <c r="D160" s="5" t="s">
        <v>148</v>
      </c>
      <c r="E160" s="5">
        <v>1323.2</v>
      </c>
      <c r="F160" s="5">
        <v>3900</v>
      </c>
      <c r="H160" s="5" t="s">
        <v>302</v>
      </c>
      <c r="I160" s="4" t="s">
        <v>280</v>
      </c>
      <c r="J160" s="4" t="s">
        <v>280</v>
      </c>
    </row>
    <row r="161" spans="1:10" x14ac:dyDescent="0.25">
      <c r="A161" s="5" t="s">
        <v>39</v>
      </c>
      <c r="B161" s="5" t="s">
        <v>55</v>
      </c>
      <c r="C161" s="5" t="s">
        <v>119</v>
      </c>
      <c r="D161" s="5" t="s">
        <v>148</v>
      </c>
      <c r="E161" s="5">
        <v>1340.5</v>
      </c>
      <c r="F161" s="5">
        <v>3900</v>
      </c>
      <c r="H161" s="5" t="s">
        <v>302</v>
      </c>
      <c r="I161" s="4" t="s">
        <v>280</v>
      </c>
      <c r="J161" s="4" t="s">
        <v>280</v>
      </c>
    </row>
    <row r="162" spans="1:10" x14ac:dyDescent="0.25">
      <c r="A162" s="5" t="s">
        <v>39</v>
      </c>
      <c r="B162" s="5" t="s">
        <v>55</v>
      </c>
      <c r="C162" s="5" t="s">
        <v>120</v>
      </c>
      <c r="D162" s="5" t="s">
        <v>148</v>
      </c>
      <c r="E162" s="5">
        <v>1119.0999999999999</v>
      </c>
      <c r="F162" s="5">
        <v>3300</v>
      </c>
      <c r="H162" s="5" t="s">
        <v>302</v>
      </c>
      <c r="I162" s="4" t="s">
        <v>280</v>
      </c>
      <c r="J162" s="4" t="s">
        <v>280</v>
      </c>
    </row>
    <row r="163" spans="1:10" x14ac:dyDescent="0.25">
      <c r="A163" s="5" t="s">
        <v>39</v>
      </c>
      <c r="B163" s="5" t="s">
        <v>55</v>
      </c>
      <c r="C163" s="5" t="s">
        <v>121</v>
      </c>
      <c r="D163" s="5" t="s">
        <v>148</v>
      </c>
      <c r="E163" s="5">
        <v>858.7</v>
      </c>
      <c r="F163" s="5">
        <v>2700</v>
      </c>
      <c r="H163" s="5" t="s">
        <v>302</v>
      </c>
      <c r="I163" s="4" t="s">
        <v>280</v>
      </c>
      <c r="J163" s="4" t="s">
        <v>280</v>
      </c>
    </row>
    <row r="164" spans="1:10" x14ac:dyDescent="0.25">
      <c r="A164" s="5" t="s">
        <v>39</v>
      </c>
      <c r="B164" s="5" t="s">
        <v>55</v>
      </c>
      <c r="C164" s="5" t="s">
        <v>122</v>
      </c>
      <c r="D164" s="5" t="s">
        <v>148</v>
      </c>
      <c r="E164" s="5">
        <v>1088.7</v>
      </c>
      <c r="F164" s="5">
        <v>3300</v>
      </c>
      <c r="H164" s="5" t="s">
        <v>302</v>
      </c>
      <c r="I164" s="4" t="s">
        <v>280</v>
      </c>
      <c r="J164" s="4" t="s">
        <v>280</v>
      </c>
    </row>
    <row r="165" spans="1:10" x14ac:dyDescent="0.25">
      <c r="A165" s="5" t="s">
        <v>42</v>
      </c>
      <c r="B165" s="5" t="s">
        <v>38</v>
      </c>
      <c r="C165" s="5" t="s">
        <v>24</v>
      </c>
      <c r="D165" s="5" t="s">
        <v>152</v>
      </c>
      <c r="E165" s="5"/>
      <c r="F165" s="5"/>
      <c r="G165" s="4" t="s">
        <v>190</v>
      </c>
      <c r="H165" s="4" t="s">
        <v>303</v>
      </c>
      <c r="I165" s="4" t="s">
        <v>281</v>
      </c>
      <c r="J165" s="4" t="s">
        <v>281</v>
      </c>
    </row>
    <row r="166" spans="1:10" x14ac:dyDescent="0.25">
      <c r="A166" s="5" t="s">
        <v>42</v>
      </c>
      <c r="B166" s="5" t="s">
        <v>38</v>
      </c>
      <c r="C166" s="5" t="s">
        <v>25</v>
      </c>
      <c r="D166" s="5" t="s">
        <v>152</v>
      </c>
      <c r="E166" s="5"/>
      <c r="F166" s="5"/>
      <c r="G166" s="4" t="s">
        <v>191</v>
      </c>
      <c r="H166" s="4" t="s">
        <v>303</v>
      </c>
      <c r="I166" s="4" t="s">
        <v>281</v>
      </c>
      <c r="J166" s="4" t="s">
        <v>281</v>
      </c>
    </row>
    <row r="167" spans="1:10" x14ac:dyDescent="0.25">
      <c r="A167" s="5" t="s">
        <v>42</v>
      </c>
      <c r="B167" s="5" t="s">
        <v>38</v>
      </c>
      <c r="C167" s="5" t="s">
        <v>26</v>
      </c>
      <c r="D167" s="5" t="s">
        <v>152</v>
      </c>
      <c r="E167" s="5"/>
      <c r="F167" s="5"/>
      <c r="G167" s="4" t="s">
        <v>192</v>
      </c>
      <c r="H167" s="4" t="s">
        <v>303</v>
      </c>
      <c r="I167" s="4" t="s">
        <v>281</v>
      </c>
      <c r="J167" s="4" t="s">
        <v>281</v>
      </c>
    </row>
    <row r="168" spans="1:10" x14ac:dyDescent="0.25">
      <c r="A168" s="5" t="s">
        <v>42</v>
      </c>
      <c r="B168" s="5" t="s">
        <v>38</v>
      </c>
      <c r="C168" s="5" t="s">
        <v>27</v>
      </c>
      <c r="D168" s="5" t="s">
        <v>152</v>
      </c>
      <c r="E168" s="5"/>
      <c r="F168" s="5"/>
      <c r="G168" s="4" t="s">
        <v>193</v>
      </c>
      <c r="H168" s="4" t="s">
        <v>303</v>
      </c>
      <c r="I168" s="4" t="s">
        <v>281</v>
      </c>
      <c r="J168" s="4" t="s">
        <v>281</v>
      </c>
    </row>
    <row r="169" spans="1:10" x14ac:dyDescent="0.25">
      <c r="A169" s="5" t="s">
        <v>42</v>
      </c>
      <c r="B169" s="5" t="s">
        <v>38</v>
      </c>
      <c r="C169" s="5" t="s">
        <v>28</v>
      </c>
      <c r="D169" s="5" t="s">
        <v>152</v>
      </c>
      <c r="E169" s="5"/>
      <c r="F169" s="5"/>
      <c r="G169" s="4" t="s">
        <v>194</v>
      </c>
      <c r="H169" s="4" t="s">
        <v>303</v>
      </c>
      <c r="I169" s="4" t="s">
        <v>281</v>
      </c>
      <c r="J169" s="4" t="s">
        <v>281</v>
      </c>
    </row>
    <row r="170" spans="1:10" x14ac:dyDescent="0.25">
      <c r="A170" s="5" t="s">
        <v>42</v>
      </c>
      <c r="B170" s="5" t="s">
        <v>38</v>
      </c>
      <c r="C170" s="5" t="s">
        <v>29</v>
      </c>
      <c r="D170" s="5" t="s">
        <v>152</v>
      </c>
      <c r="E170" s="5"/>
      <c r="F170" s="5"/>
      <c r="G170" s="4" t="s">
        <v>195</v>
      </c>
      <c r="H170" s="4" t="s">
        <v>303</v>
      </c>
      <c r="I170" s="4" t="s">
        <v>281</v>
      </c>
      <c r="J170" s="4" t="s">
        <v>281</v>
      </c>
    </row>
    <row r="171" spans="1:10" x14ac:dyDescent="0.25">
      <c r="A171" s="5" t="s">
        <v>42</v>
      </c>
      <c r="B171" s="5" t="s">
        <v>38</v>
      </c>
      <c r="C171" s="5" t="s">
        <v>30</v>
      </c>
      <c r="D171" s="5" t="s">
        <v>152</v>
      </c>
      <c r="E171" s="5"/>
      <c r="F171" s="5"/>
      <c r="G171" s="4" t="s">
        <v>196</v>
      </c>
      <c r="H171" s="4" t="s">
        <v>303</v>
      </c>
      <c r="I171" s="4" t="s">
        <v>281</v>
      </c>
      <c r="J171" s="4" t="s">
        <v>281</v>
      </c>
    </row>
    <row r="172" spans="1:10" x14ac:dyDescent="0.25">
      <c r="A172" s="5" t="s">
        <v>43</v>
      </c>
      <c r="B172" s="5" t="s">
        <v>38</v>
      </c>
      <c r="C172" s="5" t="s">
        <v>31</v>
      </c>
      <c r="D172" s="5" t="s">
        <v>152</v>
      </c>
      <c r="E172" s="5"/>
      <c r="F172" s="5"/>
      <c r="G172" s="4" t="s">
        <v>197</v>
      </c>
      <c r="H172" s="4" t="s">
        <v>303</v>
      </c>
      <c r="I172" s="4" t="s">
        <v>281</v>
      </c>
      <c r="J172" s="4" t="s">
        <v>281</v>
      </c>
    </row>
    <row r="173" spans="1:10" x14ac:dyDescent="0.25">
      <c r="A173" s="5" t="s">
        <v>43</v>
      </c>
      <c r="B173" s="5" t="s">
        <v>38</v>
      </c>
      <c r="C173" s="5" t="s">
        <v>32</v>
      </c>
      <c r="D173" s="5" t="s">
        <v>152</v>
      </c>
      <c r="E173" s="5"/>
      <c r="F173" s="5"/>
      <c r="G173" s="4" t="s">
        <v>198</v>
      </c>
      <c r="H173" s="4" t="s">
        <v>303</v>
      </c>
      <c r="I173" s="4" t="s">
        <v>281</v>
      </c>
      <c r="J173" s="4" t="s">
        <v>281</v>
      </c>
    </row>
    <row r="174" spans="1:10" x14ac:dyDescent="0.25">
      <c r="A174" s="5" t="s">
        <v>43</v>
      </c>
      <c r="B174" s="5" t="s">
        <v>38</v>
      </c>
      <c r="C174" s="5" t="s">
        <v>33</v>
      </c>
      <c r="D174" s="5" t="s">
        <v>152</v>
      </c>
      <c r="E174" s="5"/>
      <c r="F174" s="5"/>
      <c r="G174" s="4" t="s">
        <v>199</v>
      </c>
      <c r="H174" s="4" t="s">
        <v>303</v>
      </c>
      <c r="I174" s="4" t="s">
        <v>281</v>
      </c>
      <c r="J174" s="4" t="s">
        <v>281</v>
      </c>
    </row>
    <row r="175" spans="1:10" x14ac:dyDescent="0.25">
      <c r="A175" s="5" t="s">
        <v>43</v>
      </c>
      <c r="B175" s="5" t="s">
        <v>38</v>
      </c>
      <c r="C175" s="5" t="s">
        <v>34</v>
      </c>
      <c r="D175" s="5" t="s">
        <v>152</v>
      </c>
      <c r="E175" s="5"/>
      <c r="F175" s="5"/>
      <c r="G175" s="4" t="s">
        <v>200</v>
      </c>
      <c r="H175" s="4" t="s">
        <v>303</v>
      </c>
      <c r="I175" s="4" t="s">
        <v>281</v>
      </c>
      <c r="J175" s="4" t="s">
        <v>281</v>
      </c>
    </row>
    <row r="176" spans="1:10" x14ac:dyDescent="0.25">
      <c r="A176" s="5" t="s">
        <v>43</v>
      </c>
      <c r="B176" s="5" t="s">
        <v>38</v>
      </c>
      <c r="C176" s="5" t="s">
        <v>35</v>
      </c>
      <c r="D176" s="5" t="s">
        <v>152</v>
      </c>
      <c r="E176" s="5"/>
      <c r="F176" s="5"/>
      <c r="G176" s="4" t="s">
        <v>201</v>
      </c>
      <c r="H176" s="4" t="s">
        <v>303</v>
      </c>
      <c r="I176" s="4" t="s">
        <v>281</v>
      </c>
      <c r="J176" s="4" t="s">
        <v>281</v>
      </c>
    </row>
    <row r="177" spans="1:10" x14ac:dyDescent="0.25">
      <c r="A177" s="5" t="s">
        <v>43</v>
      </c>
      <c r="B177" s="5" t="s">
        <v>38</v>
      </c>
      <c r="C177" s="5" t="s">
        <v>36</v>
      </c>
      <c r="D177" s="5" t="s">
        <v>152</v>
      </c>
      <c r="E177" s="5"/>
      <c r="F177" s="5"/>
      <c r="G177" s="4" t="s">
        <v>202</v>
      </c>
      <c r="H177" s="4" t="s">
        <v>303</v>
      </c>
      <c r="I177" s="4" t="s">
        <v>281</v>
      </c>
      <c r="J177" s="4" t="s">
        <v>281</v>
      </c>
    </row>
    <row r="178" spans="1:10" x14ac:dyDescent="0.25">
      <c r="A178" s="5" t="s">
        <v>43</v>
      </c>
      <c r="B178" s="5" t="s">
        <v>38</v>
      </c>
      <c r="C178" s="5" t="s">
        <v>37</v>
      </c>
      <c r="D178" s="5" t="s">
        <v>152</v>
      </c>
      <c r="E178" s="5"/>
      <c r="F178" s="5"/>
      <c r="G178" s="4" t="s">
        <v>203</v>
      </c>
      <c r="H178" s="4" t="s">
        <v>303</v>
      </c>
      <c r="I178" s="4" t="s">
        <v>281</v>
      </c>
      <c r="J178" s="4" t="s">
        <v>281</v>
      </c>
    </row>
    <row r="179" spans="1:10" x14ac:dyDescent="0.25">
      <c r="A179" s="5" t="s">
        <v>42</v>
      </c>
      <c r="B179" s="5" t="s">
        <v>38</v>
      </c>
      <c r="C179" s="5" t="s">
        <v>24</v>
      </c>
      <c r="D179" s="5" t="s">
        <v>151</v>
      </c>
      <c r="E179" s="5"/>
      <c r="F179" s="5"/>
      <c r="G179" s="4" t="s">
        <v>176</v>
      </c>
      <c r="H179" s="4" t="s">
        <v>303</v>
      </c>
      <c r="I179" s="4" t="s">
        <v>281</v>
      </c>
      <c r="J179" s="4" t="s">
        <v>281</v>
      </c>
    </row>
    <row r="180" spans="1:10" x14ac:dyDescent="0.25">
      <c r="A180" s="5" t="s">
        <v>42</v>
      </c>
      <c r="B180" s="5" t="s">
        <v>38</v>
      </c>
      <c r="C180" s="5" t="s">
        <v>25</v>
      </c>
      <c r="D180" s="5" t="s">
        <v>151</v>
      </c>
      <c r="E180" s="5"/>
      <c r="F180" s="5"/>
      <c r="G180" s="4" t="s">
        <v>177</v>
      </c>
      <c r="H180" s="4" t="s">
        <v>303</v>
      </c>
      <c r="I180" s="4" t="s">
        <v>281</v>
      </c>
      <c r="J180" s="4" t="s">
        <v>281</v>
      </c>
    </row>
    <row r="181" spans="1:10" x14ac:dyDescent="0.25">
      <c r="A181" s="5" t="s">
        <v>42</v>
      </c>
      <c r="B181" s="5" t="s">
        <v>38</v>
      </c>
      <c r="C181" s="5" t="s">
        <v>26</v>
      </c>
      <c r="D181" s="5" t="s">
        <v>151</v>
      </c>
      <c r="E181" s="5"/>
      <c r="F181" s="5"/>
      <c r="G181" s="4" t="s">
        <v>178</v>
      </c>
      <c r="H181" s="4" t="s">
        <v>303</v>
      </c>
      <c r="I181" s="4" t="s">
        <v>281</v>
      </c>
      <c r="J181" s="4" t="s">
        <v>281</v>
      </c>
    </row>
    <row r="182" spans="1:10" x14ac:dyDescent="0.25">
      <c r="A182" s="5" t="s">
        <v>42</v>
      </c>
      <c r="B182" s="5" t="s">
        <v>38</v>
      </c>
      <c r="C182" s="5" t="s">
        <v>27</v>
      </c>
      <c r="D182" s="5" t="s">
        <v>151</v>
      </c>
      <c r="E182" s="5"/>
      <c r="F182" s="5"/>
      <c r="G182" s="4" t="s">
        <v>179</v>
      </c>
      <c r="H182" s="4" t="s">
        <v>303</v>
      </c>
      <c r="I182" s="4" t="s">
        <v>281</v>
      </c>
      <c r="J182" s="4" t="s">
        <v>281</v>
      </c>
    </row>
    <row r="183" spans="1:10" x14ac:dyDescent="0.25">
      <c r="A183" s="5" t="s">
        <v>42</v>
      </c>
      <c r="B183" s="5" t="s">
        <v>38</v>
      </c>
      <c r="C183" s="5" t="s">
        <v>28</v>
      </c>
      <c r="D183" s="5" t="s">
        <v>151</v>
      </c>
      <c r="E183" s="5"/>
      <c r="F183" s="5"/>
      <c r="G183" s="4" t="s">
        <v>180</v>
      </c>
      <c r="H183" s="4" t="s">
        <v>303</v>
      </c>
      <c r="I183" s="4" t="s">
        <v>281</v>
      </c>
      <c r="J183" s="4" t="s">
        <v>281</v>
      </c>
    </row>
    <row r="184" spans="1:10" x14ac:dyDescent="0.25">
      <c r="A184" s="5" t="s">
        <v>42</v>
      </c>
      <c r="B184" s="5" t="s">
        <v>38</v>
      </c>
      <c r="C184" s="5" t="s">
        <v>29</v>
      </c>
      <c r="D184" s="5" t="s">
        <v>151</v>
      </c>
      <c r="E184" s="5"/>
      <c r="F184" s="5"/>
      <c r="G184" s="4" t="s">
        <v>181</v>
      </c>
      <c r="H184" s="4" t="s">
        <v>303</v>
      </c>
      <c r="I184" s="4" t="s">
        <v>281</v>
      </c>
      <c r="J184" s="4" t="s">
        <v>281</v>
      </c>
    </row>
    <row r="185" spans="1:10" x14ac:dyDescent="0.25">
      <c r="A185" s="5" t="s">
        <v>42</v>
      </c>
      <c r="B185" s="5" t="s">
        <v>38</v>
      </c>
      <c r="C185" s="5" t="s">
        <v>30</v>
      </c>
      <c r="D185" s="5" t="s">
        <v>151</v>
      </c>
      <c r="E185" s="5"/>
      <c r="F185" s="5"/>
      <c r="G185" s="4" t="s">
        <v>182</v>
      </c>
      <c r="H185" s="4" t="s">
        <v>303</v>
      </c>
      <c r="I185" s="4" t="s">
        <v>281</v>
      </c>
      <c r="J185" s="4" t="s">
        <v>281</v>
      </c>
    </row>
    <row r="186" spans="1:10" x14ac:dyDescent="0.25">
      <c r="A186" s="5" t="s">
        <v>43</v>
      </c>
      <c r="B186" s="5" t="s">
        <v>38</v>
      </c>
      <c r="C186" s="5" t="s">
        <v>31</v>
      </c>
      <c r="D186" s="5" t="s">
        <v>151</v>
      </c>
      <c r="E186" s="5"/>
      <c r="F186" s="5"/>
      <c r="G186" s="4" t="s">
        <v>183</v>
      </c>
      <c r="H186" s="4" t="s">
        <v>303</v>
      </c>
      <c r="I186" s="4" t="s">
        <v>281</v>
      </c>
      <c r="J186" s="4" t="s">
        <v>281</v>
      </c>
    </row>
    <row r="187" spans="1:10" x14ac:dyDescent="0.25">
      <c r="A187" s="5" t="s">
        <v>43</v>
      </c>
      <c r="B187" s="5" t="s">
        <v>38</v>
      </c>
      <c r="C187" s="5" t="s">
        <v>32</v>
      </c>
      <c r="D187" s="5" t="s">
        <v>151</v>
      </c>
      <c r="E187" s="5"/>
      <c r="F187" s="5"/>
      <c r="G187" s="4" t="s">
        <v>184</v>
      </c>
      <c r="H187" s="4" t="s">
        <v>303</v>
      </c>
      <c r="I187" s="4" t="s">
        <v>281</v>
      </c>
      <c r="J187" s="4" t="s">
        <v>281</v>
      </c>
    </row>
    <row r="188" spans="1:10" x14ac:dyDescent="0.25">
      <c r="A188" s="5" t="s">
        <v>43</v>
      </c>
      <c r="B188" s="5" t="s">
        <v>38</v>
      </c>
      <c r="C188" s="5" t="s">
        <v>33</v>
      </c>
      <c r="D188" s="5" t="s">
        <v>151</v>
      </c>
      <c r="E188" s="5"/>
      <c r="F188" s="5"/>
      <c r="G188" s="4" t="s">
        <v>185</v>
      </c>
      <c r="H188" s="4" t="s">
        <v>303</v>
      </c>
      <c r="I188" s="4" t="s">
        <v>281</v>
      </c>
      <c r="J188" s="4" t="s">
        <v>281</v>
      </c>
    </row>
    <row r="189" spans="1:10" x14ac:dyDescent="0.25">
      <c r="A189" s="5" t="s">
        <v>43</v>
      </c>
      <c r="B189" s="5" t="s">
        <v>38</v>
      </c>
      <c r="C189" s="5" t="s">
        <v>34</v>
      </c>
      <c r="D189" s="5" t="s">
        <v>151</v>
      </c>
      <c r="E189" s="5"/>
      <c r="F189" s="5"/>
      <c r="G189" s="4" t="s">
        <v>186</v>
      </c>
      <c r="H189" s="4" t="s">
        <v>303</v>
      </c>
      <c r="I189" s="4" t="s">
        <v>281</v>
      </c>
      <c r="J189" s="4" t="s">
        <v>281</v>
      </c>
    </row>
    <row r="190" spans="1:10" x14ac:dyDescent="0.25">
      <c r="A190" s="5" t="s">
        <v>43</v>
      </c>
      <c r="B190" s="5" t="s">
        <v>38</v>
      </c>
      <c r="C190" s="5" t="s">
        <v>35</v>
      </c>
      <c r="D190" s="5" t="s">
        <v>151</v>
      </c>
      <c r="E190" s="5"/>
      <c r="F190" s="5"/>
      <c r="G190" s="4" t="s">
        <v>187</v>
      </c>
      <c r="H190" s="4" t="s">
        <v>303</v>
      </c>
      <c r="I190" s="4" t="s">
        <v>281</v>
      </c>
      <c r="J190" s="4" t="s">
        <v>281</v>
      </c>
    </row>
    <row r="191" spans="1:10" x14ac:dyDescent="0.25">
      <c r="A191" s="5" t="s">
        <v>43</v>
      </c>
      <c r="B191" s="5" t="s">
        <v>38</v>
      </c>
      <c r="C191" s="5" t="s">
        <v>36</v>
      </c>
      <c r="D191" s="5" t="s">
        <v>151</v>
      </c>
      <c r="E191" s="5"/>
      <c r="F191" s="5"/>
      <c r="G191" s="4" t="s">
        <v>188</v>
      </c>
      <c r="H191" s="4" t="s">
        <v>303</v>
      </c>
      <c r="I191" s="4" t="s">
        <v>281</v>
      </c>
      <c r="J191" s="4" t="s">
        <v>281</v>
      </c>
    </row>
    <row r="192" spans="1:10" x14ac:dyDescent="0.25">
      <c r="A192" s="5" t="s">
        <v>43</v>
      </c>
      <c r="B192" s="5" t="s">
        <v>38</v>
      </c>
      <c r="C192" s="5" t="s">
        <v>37</v>
      </c>
      <c r="D192" s="5" t="s">
        <v>151</v>
      </c>
      <c r="E192" s="5"/>
      <c r="F192" s="5"/>
      <c r="G192" s="4" t="s">
        <v>189</v>
      </c>
      <c r="H192" s="4" t="s">
        <v>303</v>
      </c>
      <c r="I192" s="4" t="s">
        <v>281</v>
      </c>
      <c r="J192" s="4" t="s">
        <v>281</v>
      </c>
    </row>
    <row r="193" spans="1:10" x14ac:dyDescent="0.25">
      <c r="A193" s="5" t="s">
        <v>42</v>
      </c>
      <c r="B193" s="5" t="s">
        <v>55</v>
      </c>
      <c r="C193" s="5" t="s">
        <v>67</v>
      </c>
      <c r="D193" s="5" t="s">
        <v>151</v>
      </c>
      <c r="E193" s="5"/>
      <c r="F193" s="5"/>
      <c r="G193" s="4" t="s">
        <v>204</v>
      </c>
      <c r="H193" s="4" t="s">
        <v>303</v>
      </c>
      <c r="I193" s="4" t="s">
        <v>281</v>
      </c>
      <c r="J193" s="4" t="s">
        <v>281</v>
      </c>
    </row>
    <row r="194" spans="1:10" x14ac:dyDescent="0.25">
      <c r="A194" s="5" t="s">
        <v>42</v>
      </c>
      <c r="B194" s="5" t="s">
        <v>55</v>
      </c>
      <c r="C194" s="5" t="s">
        <v>68</v>
      </c>
      <c r="D194" s="5" t="s">
        <v>151</v>
      </c>
      <c r="E194" s="5"/>
      <c r="F194" s="5"/>
      <c r="G194" s="4" t="s">
        <v>205</v>
      </c>
      <c r="H194" s="4" t="s">
        <v>303</v>
      </c>
      <c r="I194" s="4" t="s">
        <v>281</v>
      </c>
      <c r="J194" s="4" t="s">
        <v>281</v>
      </c>
    </row>
    <row r="195" spans="1:10" x14ac:dyDescent="0.25">
      <c r="A195" s="5" t="s">
        <v>42</v>
      </c>
      <c r="B195" s="5" t="s">
        <v>55</v>
      </c>
      <c r="C195" s="5" t="s">
        <v>69</v>
      </c>
      <c r="D195" s="5" t="s">
        <v>151</v>
      </c>
      <c r="E195" s="5"/>
      <c r="F195" s="5"/>
      <c r="G195" s="4" t="s">
        <v>206</v>
      </c>
      <c r="H195" s="4" t="s">
        <v>303</v>
      </c>
      <c r="I195" s="4" t="s">
        <v>281</v>
      </c>
      <c r="J195" s="4" t="s">
        <v>281</v>
      </c>
    </row>
    <row r="196" spans="1:10" x14ac:dyDescent="0.25">
      <c r="A196" s="5" t="s">
        <v>42</v>
      </c>
      <c r="B196" s="5" t="s">
        <v>55</v>
      </c>
      <c r="C196" s="5" t="s">
        <v>70</v>
      </c>
      <c r="D196" s="5" t="s">
        <v>151</v>
      </c>
      <c r="E196" s="5"/>
      <c r="F196" s="5"/>
      <c r="G196" s="4" t="s">
        <v>207</v>
      </c>
      <c r="H196" s="4" t="s">
        <v>303</v>
      </c>
      <c r="I196" s="4" t="s">
        <v>281</v>
      </c>
      <c r="J196" s="4" t="s">
        <v>281</v>
      </c>
    </row>
    <row r="197" spans="1:10" x14ac:dyDescent="0.25">
      <c r="A197" s="5" t="s">
        <v>42</v>
      </c>
      <c r="B197" s="5" t="s">
        <v>55</v>
      </c>
      <c r="C197" s="5" t="s">
        <v>71</v>
      </c>
      <c r="D197" s="5" t="s">
        <v>151</v>
      </c>
      <c r="E197" s="5"/>
      <c r="F197" s="5"/>
      <c r="G197" s="4" t="s">
        <v>208</v>
      </c>
      <c r="H197" s="4" t="s">
        <v>303</v>
      </c>
      <c r="I197" s="4" t="s">
        <v>281</v>
      </c>
      <c r="J197" s="4" t="s">
        <v>281</v>
      </c>
    </row>
    <row r="198" spans="1:10" x14ac:dyDescent="0.25">
      <c r="A198" s="5" t="s">
        <v>42</v>
      </c>
      <c r="B198" s="5" t="s">
        <v>55</v>
      </c>
      <c r="C198" s="5" t="s">
        <v>72</v>
      </c>
      <c r="D198" s="5" t="s">
        <v>151</v>
      </c>
      <c r="E198" s="5"/>
      <c r="F198" s="5"/>
      <c r="G198" s="4" t="s">
        <v>209</v>
      </c>
      <c r="H198" s="4" t="s">
        <v>303</v>
      </c>
      <c r="I198" s="4" t="s">
        <v>281</v>
      </c>
      <c r="J198" s="4" t="s">
        <v>281</v>
      </c>
    </row>
    <row r="199" spans="1:10" x14ac:dyDescent="0.25">
      <c r="A199" s="5" t="s">
        <v>42</v>
      </c>
      <c r="B199" s="5" t="s">
        <v>55</v>
      </c>
      <c r="C199" s="5" t="s">
        <v>73</v>
      </c>
      <c r="D199" s="5" t="s">
        <v>151</v>
      </c>
      <c r="E199" s="5"/>
      <c r="F199" s="5"/>
      <c r="G199" s="4" t="s">
        <v>210</v>
      </c>
      <c r="H199" s="4" t="s">
        <v>303</v>
      </c>
      <c r="I199" s="4" t="s">
        <v>281</v>
      </c>
      <c r="J199" s="4" t="s">
        <v>281</v>
      </c>
    </row>
    <row r="200" spans="1:10" x14ac:dyDescent="0.25">
      <c r="A200" s="5" t="s">
        <v>43</v>
      </c>
      <c r="B200" s="5" t="s">
        <v>55</v>
      </c>
      <c r="C200" s="5" t="s">
        <v>74</v>
      </c>
      <c r="D200" s="5" t="s">
        <v>151</v>
      </c>
      <c r="E200" s="5"/>
      <c r="F200" s="5"/>
      <c r="G200" s="4" t="s">
        <v>211</v>
      </c>
      <c r="H200" s="4" t="s">
        <v>303</v>
      </c>
      <c r="I200" s="4" t="s">
        <v>281</v>
      </c>
      <c r="J200" s="4" t="s">
        <v>281</v>
      </c>
    </row>
    <row r="201" spans="1:10" x14ac:dyDescent="0.25">
      <c r="A201" s="5" t="s">
        <v>43</v>
      </c>
      <c r="B201" s="5" t="s">
        <v>55</v>
      </c>
      <c r="C201" s="5" t="s">
        <v>75</v>
      </c>
      <c r="D201" s="5" t="s">
        <v>151</v>
      </c>
      <c r="E201" s="5"/>
      <c r="F201" s="5"/>
      <c r="G201" s="4" t="s">
        <v>212</v>
      </c>
      <c r="H201" s="4" t="s">
        <v>303</v>
      </c>
      <c r="I201" s="4" t="s">
        <v>281</v>
      </c>
      <c r="J201" s="4" t="s">
        <v>281</v>
      </c>
    </row>
    <row r="202" spans="1:10" x14ac:dyDescent="0.25">
      <c r="A202" s="5" t="s">
        <v>43</v>
      </c>
      <c r="B202" s="5" t="s">
        <v>55</v>
      </c>
      <c r="C202" s="5" t="s">
        <v>76</v>
      </c>
      <c r="D202" s="5" t="s">
        <v>151</v>
      </c>
      <c r="E202" s="5"/>
      <c r="F202" s="5"/>
      <c r="G202" s="4" t="s">
        <v>213</v>
      </c>
      <c r="H202" s="4" t="s">
        <v>303</v>
      </c>
      <c r="I202" s="4" t="s">
        <v>281</v>
      </c>
      <c r="J202" s="4" t="s">
        <v>281</v>
      </c>
    </row>
    <row r="203" spans="1:10" x14ac:dyDescent="0.25">
      <c r="A203" s="5" t="s">
        <v>43</v>
      </c>
      <c r="B203" s="5" t="s">
        <v>55</v>
      </c>
      <c r="C203" s="5" t="s">
        <v>77</v>
      </c>
      <c r="D203" s="5" t="s">
        <v>151</v>
      </c>
      <c r="E203" s="5"/>
      <c r="F203" s="5"/>
      <c r="G203" s="4" t="s">
        <v>214</v>
      </c>
      <c r="H203" s="4" t="s">
        <v>303</v>
      </c>
      <c r="I203" s="4" t="s">
        <v>281</v>
      </c>
      <c r="J203" s="4" t="s">
        <v>281</v>
      </c>
    </row>
    <row r="204" spans="1:10" x14ac:dyDescent="0.25">
      <c r="A204" s="5" t="s">
        <v>43</v>
      </c>
      <c r="B204" s="5" t="s">
        <v>55</v>
      </c>
      <c r="C204" s="5" t="s">
        <v>78</v>
      </c>
      <c r="D204" s="5" t="s">
        <v>151</v>
      </c>
      <c r="E204" s="5"/>
      <c r="F204" s="5"/>
      <c r="G204" s="4" t="s">
        <v>215</v>
      </c>
      <c r="H204" s="4" t="s">
        <v>303</v>
      </c>
      <c r="I204" s="4" t="s">
        <v>281</v>
      </c>
      <c r="J204" s="4" t="s">
        <v>281</v>
      </c>
    </row>
    <row r="205" spans="1:10" x14ac:dyDescent="0.25">
      <c r="A205" s="5" t="s">
        <v>43</v>
      </c>
      <c r="B205" s="5" t="s">
        <v>55</v>
      </c>
      <c r="C205" s="5" t="s">
        <v>79</v>
      </c>
      <c r="D205" s="5" t="s">
        <v>151</v>
      </c>
      <c r="E205" s="5"/>
      <c r="F205" s="5"/>
      <c r="G205" s="4" t="s">
        <v>216</v>
      </c>
      <c r="H205" s="4" t="s">
        <v>303</v>
      </c>
      <c r="I205" s="4" t="s">
        <v>281</v>
      </c>
      <c r="J205" s="4" t="s">
        <v>281</v>
      </c>
    </row>
    <row r="206" spans="1:10" x14ac:dyDescent="0.25">
      <c r="A206" s="5" t="s">
        <v>43</v>
      </c>
      <c r="B206" s="5" t="s">
        <v>55</v>
      </c>
      <c r="C206" s="5" t="s">
        <v>80</v>
      </c>
      <c r="D206" s="5" t="s">
        <v>151</v>
      </c>
      <c r="E206" s="5"/>
      <c r="F206" s="5"/>
      <c r="G206" s="4" t="s">
        <v>217</v>
      </c>
      <c r="H206" s="4" t="s">
        <v>303</v>
      </c>
      <c r="I206" s="4" t="s">
        <v>281</v>
      </c>
      <c r="J206" s="4" t="s">
        <v>281</v>
      </c>
    </row>
    <row r="207" spans="1:10" x14ac:dyDescent="0.25">
      <c r="A207" s="5" t="s">
        <v>43</v>
      </c>
      <c r="B207" s="5" t="s">
        <v>55</v>
      </c>
      <c r="C207" s="5" t="s">
        <v>81</v>
      </c>
      <c r="D207" s="5" t="s">
        <v>151</v>
      </c>
      <c r="E207" s="5"/>
      <c r="F207" s="5"/>
      <c r="G207" s="4" t="s">
        <v>218</v>
      </c>
      <c r="H207" s="4" t="s">
        <v>303</v>
      </c>
      <c r="I207" s="4" t="s">
        <v>281</v>
      </c>
      <c r="J207" s="4" t="s">
        <v>281</v>
      </c>
    </row>
    <row r="208" spans="1:10" x14ac:dyDescent="0.25">
      <c r="A208" s="5" t="s">
        <v>40</v>
      </c>
      <c r="B208" s="5" t="s">
        <v>38</v>
      </c>
      <c r="C208" s="5" t="s">
        <v>12</v>
      </c>
      <c r="D208" s="5" t="s">
        <v>152</v>
      </c>
      <c r="E208" s="5"/>
      <c r="F208" s="5"/>
      <c r="G208" s="4" t="s">
        <v>190</v>
      </c>
      <c r="H208" s="5" t="s">
        <v>304</v>
      </c>
      <c r="I208" s="4" t="s">
        <v>281</v>
      </c>
      <c r="J208" s="4" t="s">
        <v>280</v>
      </c>
    </row>
    <row r="209" spans="1:10" x14ac:dyDescent="0.25">
      <c r="A209" s="5" t="s">
        <v>40</v>
      </c>
      <c r="B209" s="5" t="s">
        <v>38</v>
      </c>
      <c r="C209" s="5" t="s">
        <v>13</v>
      </c>
      <c r="D209" s="5" t="s">
        <v>152</v>
      </c>
      <c r="E209" s="5"/>
      <c r="F209" s="5"/>
      <c r="G209" s="4" t="s">
        <v>191</v>
      </c>
      <c r="H209" s="5" t="s">
        <v>304</v>
      </c>
      <c r="I209" s="4" t="s">
        <v>281</v>
      </c>
      <c r="J209" s="4" t="s">
        <v>280</v>
      </c>
    </row>
    <row r="210" spans="1:10" x14ac:dyDescent="0.25">
      <c r="A210" s="5" t="s">
        <v>40</v>
      </c>
      <c r="B210" s="5" t="s">
        <v>38</v>
      </c>
      <c r="C210" s="5" t="s">
        <v>14</v>
      </c>
      <c r="D210" s="5" t="s">
        <v>152</v>
      </c>
      <c r="E210" s="5"/>
      <c r="F210" s="5"/>
      <c r="G210" s="4" t="s">
        <v>192</v>
      </c>
      <c r="H210" s="5" t="s">
        <v>304</v>
      </c>
      <c r="I210" s="4" t="s">
        <v>281</v>
      </c>
      <c r="J210" s="4" t="s">
        <v>280</v>
      </c>
    </row>
    <row r="211" spans="1:10" x14ac:dyDescent="0.25">
      <c r="A211" s="5" t="s">
        <v>40</v>
      </c>
      <c r="B211" s="5" t="s">
        <v>38</v>
      </c>
      <c r="C211" s="5" t="s">
        <v>15</v>
      </c>
      <c r="D211" s="5" t="s">
        <v>152</v>
      </c>
      <c r="E211" s="5"/>
      <c r="F211" s="5"/>
      <c r="G211" s="4" t="s">
        <v>193</v>
      </c>
      <c r="H211" s="5" t="s">
        <v>304</v>
      </c>
      <c r="I211" s="4" t="s">
        <v>281</v>
      </c>
      <c r="J211" s="4" t="s">
        <v>280</v>
      </c>
    </row>
    <row r="212" spans="1:10" x14ac:dyDescent="0.25">
      <c r="A212" s="5" t="s">
        <v>40</v>
      </c>
      <c r="B212" s="5" t="s">
        <v>38</v>
      </c>
      <c r="C212" s="5" t="s">
        <v>16</v>
      </c>
      <c r="D212" s="5" t="s">
        <v>152</v>
      </c>
      <c r="E212" s="5"/>
      <c r="F212" s="5"/>
      <c r="G212" s="4" t="s">
        <v>194</v>
      </c>
      <c r="H212" s="5" t="s">
        <v>304</v>
      </c>
      <c r="I212" s="4" t="s">
        <v>281</v>
      </c>
      <c r="J212" s="4" t="s">
        <v>280</v>
      </c>
    </row>
    <row r="213" spans="1:10" x14ac:dyDescent="0.25">
      <c r="A213" s="5" t="s">
        <v>40</v>
      </c>
      <c r="B213" s="5" t="s">
        <v>38</v>
      </c>
      <c r="C213" s="5" t="s">
        <v>17</v>
      </c>
      <c r="D213" s="5" t="s">
        <v>152</v>
      </c>
      <c r="E213" s="5"/>
      <c r="F213" s="5"/>
      <c r="G213" s="4" t="s">
        <v>195</v>
      </c>
      <c r="H213" s="5" t="s">
        <v>304</v>
      </c>
      <c r="I213" s="4" t="s">
        <v>281</v>
      </c>
      <c r="J213" s="4" t="s">
        <v>280</v>
      </c>
    </row>
    <row r="214" spans="1:10" x14ac:dyDescent="0.25">
      <c r="A214" s="5" t="s">
        <v>41</v>
      </c>
      <c r="B214" s="5" t="s">
        <v>38</v>
      </c>
      <c r="C214" s="5" t="s">
        <v>18</v>
      </c>
      <c r="D214" s="5" t="s">
        <v>152</v>
      </c>
      <c r="E214" s="5"/>
      <c r="F214" s="5"/>
      <c r="G214" s="4" t="s">
        <v>196</v>
      </c>
      <c r="H214" s="5" t="s">
        <v>304</v>
      </c>
      <c r="I214" s="4" t="s">
        <v>281</v>
      </c>
      <c r="J214" s="4" t="s">
        <v>280</v>
      </c>
    </row>
    <row r="215" spans="1:10" x14ac:dyDescent="0.25">
      <c r="A215" s="5" t="s">
        <v>41</v>
      </c>
      <c r="B215" s="5" t="s">
        <v>38</v>
      </c>
      <c r="C215" s="5" t="s">
        <v>19</v>
      </c>
      <c r="D215" s="5" t="s">
        <v>152</v>
      </c>
      <c r="E215" s="5"/>
      <c r="F215" s="5"/>
      <c r="G215" s="4" t="s">
        <v>197</v>
      </c>
      <c r="H215" s="5" t="s">
        <v>304</v>
      </c>
      <c r="I215" s="4" t="s">
        <v>281</v>
      </c>
      <c r="J215" s="4" t="s">
        <v>280</v>
      </c>
    </row>
    <row r="216" spans="1:10" x14ac:dyDescent="0.25">
      <c r="A216" s="5" t="s">
        <v>41</v>
      </c>
      <c r="B216" s="5" t="s">
        <v>38</v>
      </c>
      <c r="C216" s="5" t="s">
        <v>20</v>
      </c>
      <c r="D216" s="5" t="s">
        <v>152</v>
      </c>
      <c r="E216" s="5"/>
      <c r="F216" s="5"/>
      <c r="G216" s="4" t="s">
        <v>198</v>
      </c>
      <c r="H216" s="5" t="s">
        <v>304</v>
      </c>
      <c r="I216" s="4" t="s">
        <v>281</v>
      </c>
      <c r="J216" s="4" t="s">
        <v>280</v>
      </c>
    </row>
    <row r="217" spans="1:10" x14ac:dyDescent="0.25">
      <c r="A217" s="5" t="s">
        <v>41</v>
      </c>
      <c r="B217" s="5" t="s">
        <v>38</v>
      </c>
      <c r="C217" s="5" t="s">
        <v>21</v>
      </c>
      <c r="D217" s="5" t="s">
        <v>152</v>
      </c>
      <c r="E217" s="5"/>
      <c r="F217" s="5"/>
      <c r="G217" s="4" t="s">
        <v>199</v>
      </c>
      <c r="H217" s="5" t="s">
        <v>304</v>
      </c>
      <c r="I217" s="4" t="s">
        <v>281</v>
      </c>
      <c r="J217" s="4" t="s">
        <v>280</v>
      </c>
    </row>
    <row r="218" spans="1:10" x14ac:dyDescent="0.25">
      <c r="A218" s="5" t="s">
        <v>41</v>
      </c>
      <c r="B218" s="5" t="s">
        <v>38</v>
      </c>
      <c r="C218" s="5" t="s">
        <v>22</v>
      </c>
      <c r="D218" s="5" t="s">
        <v>152</v>
      </c>
      <c r="E218" s="5"/>
      <c r="F218" s="5"/>
      <c r="G218" s="4" t="s">
        <v>200</v>
      </c>
      <c r="H218" s="5" t="s">
        <v>304</v>
      </c>
      <c r="I218" s="4" t="s">
        <v>281</v>
      </c>
      <c r="J218" s="4" t="s">
        <v>280</v>
      </c>
    </row>
    <row r="219" spans="1:10" x14ac:dyDescent="0.25">
      <c r="A219" s="5" t="s">
        <v>41</v>
      </c>
      <c r="B219" s="5" t="s">
        <v>38</v>
      </c>
      <c r="C219" s="5" t="s">
        <v>23</v>
      </c>
      <c r="D219" s="5" t="s">
        <v>152</v>
      </c>
      <c r="E219" s="5"/>
      <c r="F219" s="5"/>
      <c r="G219" s="4" t="s">
        <v>201</v>
      </c>
      <c r="H219" s="5" t="s">
        <v>304</v>
      </c>
      <c r="I219" s="4" t="s">
        <v>281</v>
      </c>
      <c r="J219" s="4" t="s">
        <v>280</v>
      </c>
    </row>
    <row r="220" spans="1:10" x14ac:dyDescent="0.25">
      <c r="A220" s="5" t="s">
        <v>40</v>
      </c>
      <c r="B220" s="5" t="s">
        <v>38</v>
      </c>
      <c r="C220" s="5" t="s">
        <v>12</v>
      </c>
      <c r="D220" s="5" t="s">
        <v>151</v>
      </c>
      <c r="E220" s="5"/>
      <c r="F220" s="5"/>
      <c r="G220" s="4" t="s">
        <v>176</v>
      </c>
      <c r="H220" s="5" t="s">
        <v>304</v>
      </c>
      <c r="I220" s="4" t="s">
        <v>281</v>
      </c>
      <c r="J220" s="4" t="s">
        <v>280</v>
      </c>
    </row>
    <row r="221" spans="1:10" x14ac:dyDescent="0.25">
      <c r="A221" s="5" t="s">
        <v>40</v>
      </c>
      <c r="B221" s="5" t="s">
        <v>38</v>
      </c>
      <c r="C221" s="5" t="s">
        <v>13</v>
      </c>
      <c r="D221" s="5" t="s">
        <v>151</v>
      </c>
      <c r="E221" s="5"/>
      <c r="F221" s="5"/>
      <c r="G221" s="4" t="s">
        <v>177</v>
      </c>
      <c r="H221" s="5" t="s">
        <v>304</v>
      </c>
      <c r="I221" s="4" t="s">
        <v>281</v>
      </c>
      <c r="J221" s="4" t="s">
        <v>280</v>
      </c>
    </row>
    <row r="222" spans="1:10" x14ac:dyDescent="0.25">
      <c r="A222" s="5" t="s">
        <v>40</v>
      </c>
      <c r="B222" s="5" t="s">
        <v>38</v>
      </c>
      <c r="C222" s="5" t="s">
        <v>14</v>
      </c>
      <c r="D222" s="5" t="s">
        <v>151</v>
      </c>
      <c r="E222" s="5"/>
      <c r="F222" s="5"/>
      <c r="G222" s="4" t="s">
        <v>178</v>
      </c>
      <c r="H222" s="5" t="s">
        <v>304</v>
      </c>
      <c r="I222" s="4" t="s">
        <v>281</v>
      </c>
      <c r="J222" s="4" t="s">
        <v>280</v>
      </c>
    </row>
    <row r="223" spans="1:10" x14ac:dyDescent="0.25">
      <c r="A223" s="5" t="s">
        <v>40</v>
      </c>
      <c r="B223" s="5" t="s">
        <v>38</v>
      </c>
      <c r="C223" s="5" t="s">
        <v>15</v>
      </c>
      <c r="D223" s="5" t="s">
        <v>151</v>
      </c>
      <c r="E223" s="5"/>
      <c r="F223" s="5"/>
      <c r="G223" s="4" t="s">
        <v>179</v>
      </c>
      <c r="H223" s="5" t="s">
        <v>304</v>
      </c>
      <c r="I223" s="4" t="s">
        <v>281</v>
      </c>
      <c r="J223" s="4" t="s">
        <v>280</v>
      </c>
    </row>
    <row r="224" spans="1:10" x14ac:dyDescent="0.25">
      <c r="A224" s="5" t="s">
        <v>40</v>
      </c>
      <c r="B224" s="5" t="s">
        <v>38</v>
      </c>
      <c r="C224" s="5" t="s">
        <v>16</v>
      </c>
      <c r="D224" s="5" t="s">
        <v>151</v>
      </c>
      <c r="E224" s="5"/>
      <c r="F224" s="5"/>
      <c r="G224" s="4" t="s">
        <v>180</v>
      </c>
      <c r="H224" s="5" t="s">
        <v>304</v>
      </c>
      <c r="I224" s="4" t="s">
        <v>281</v>
      </c>
      <c r="J224" s="4" t="s">
        <v>280</v>
      </c>
    </row>
    <row r="225" spans="1:10" x14ac:dyDescent="0.25">
      <c r="A225" s="5" t="s">
        <v>40</v>
      </c>
      <c r="B225" s="5" t="s">
        <v>38</v>
      </c>
      <c r="C225" s="5" t="s">
        <v>17</v>
      </c>
      <c r="D225" s="5" t="s">
        <v>151</v>
      </c>
      <c r="E225" s="5"/>
      <c r="F225" s="5"/>
      <c r="G225" s="4" t="s">
        <v>181</v>
      </c>
      <c r="H225" s="5" t="s">
        <v>304</v>
      </c>
      <c r="I225" s="4" t="s">
        <v>281</v>
      </c>
      <c r="J225" s="4" t="s">
        <v>280</v>
      </c>
    </row>
    <row r="226" spans="1:10" x14ac:dyDescent="0.25">
      <c r="A226" s="5" t="s">
        <v>41</v>
      </c>
      <c r="B226" s="5" t="s">
        <v>38</v>
      </c>
      <c r="C226" s="5" t="s">
        <v>18</v>
      </c>
      <c r="D226" s="5" t="s">
        <v>151</v>
      </c>
      <c r="E226" s="5"/>
      <c r="F226" s="5"/>
      <c r="G226" s="4" t="s">
        <v>182</v>
      </c>
      <c r="H226" s="5" t="s">
        <v>304</v>
      </c>
      <c r="I226" s="4" t="s">
        <v>281</v>
      </c>
      <c r="J226" s="4" t="s">
        <v>281</v>
      </c>
    </row>
    <row r="227" spans="1:10" x14ac:dyDescent="0.25">
      <c r="A227" s="5" t="s">
        <v>41</v>
      </c>
      <c r="B227" s="5" t="s">
        <v>38</v>
      </c>
      <c r="C227" s="5" t="s">
        <v>19</v>
      </c>
      <c r="D227" s="5" t="s">
        <v>151</v>
      </c>
      <c r="E227" s="5"/>
      <c r="F227" s="5"/>
      <c r="G227" s="4" t="s">
        <v>183</v>
      </c>
      <c r="H227" s="5" t="s">
        <v>304</v>
      </c>
      <c r="I227" s="4" t="s">
        <v>281</v>
      </c>
      <c r="J227" s="4" t="s">
        <v>281</v>
      </c>
    </row>
    <row r="228" spans="1:10" x14ac:dyDescent="0.25">
      <c r="A228" s="5" t="s">
        <v>41</v>
      </c>
      <c r="B228" s="5" t="s">
        <v>38</v>
      </c>
      <c r="C228" s="5" t="s">
        <v>20</v>
      </c>
      <c r="D228" s="5" t="s">
        <v>151</v>
      </c>
      <c r="E228" s="5"/>
      <c r="F228" s="5"/>
      <c r="G228" s="4" t="s">
        <v>184</v>
      </c>
      <c r="H228" s="5" t="s">
        <v>304</v>
      </c>
      <c r="I228" s="4" t="s">
        <v>281</v>
      </c>
      <c r="J228" s="4" t="s">
        <v>281</v>
      </c>
    </row>
    <row r="229" spans="1:10" x14ac:dyDescent="0.25">
      <c r="A229" s="5" t="s">
        <v>41</v>
      </c>
      <c r="B229" s="5" t="s">
        <v>38</v>
      </c>
      <c r="C229" s="5" t="s">
        <v>21</v>
      </c>
      <c r="D229" s="5" t="s">
        <v>151</v>
      </c>
      <c r="E229" s="5"/>
      <c r="F229" s="5"/>
      <c r="G229" s="4" t="s">
        <v>185</v>
      </c>
      <c r="H229" s="5" t="s">
        <v>304</v>
      </c>
      <c r="I229" s="4" t="s">
        <v>281</v>
      </c>
      <c r="J229" s="4" t="s">
        <v>281</v>
      </c>
    </row>
    <row r="230" spans="1:10" x14ac:dyDescent="0.25">
      <c r="A230" s="5" t="s">
        <v>41</v>
      </c>
      <c r="B230" s="5" t="s">
        <v>38</v>
      </c>
      <c r="C230" s="5" t="s">
        <v>22</v>
      </c>
      <c r="D230" s="5" t="s">
        <v>151</v>
      </c>
      <c r="E230" s="5"/>
      <c r="F230" s="5"/>
      <c r="G230" s="4" t="s">
        <v>186</v>
      </c>
      <c r="H230" s="5" t="s">
        <v>304</v>
      </c>
      <c r="I230" s="4" t="s">
        <v>281</v>
      </c>
      <c r="J230" s="4" t="s">
        <v>281</v>
      </c>
    </row>
    <row r="231" spans="1:10" x14ac:dyDescent="0.25">
      <c r="A231" s="5" t="s">
        <v>41</v>
      </c>
      <c r="B231" s="5" t="s">
        <v>38</v>
      </c>
      <c r="C231" s="5" t="s">
        <v>23</v>
      </c>
      <c r="D231" s="5" t="s">
        <v>151</v>
      </c>
      <c r="E231" s="5"/>
      <c r="F231" s="5"/>
      <c r="G231" s="4" t="s">
        <v>187</v>
      </c>
      <c r="H231" s="5" t="s">
        <v>304</v>
      </c>
      <c r="I231" s="4" t="s">
        <v>281</v>
      </c>
      <c r="J231" s="4" t="s">
        <v>280</v>
      </c>
    </row>
    <row r="232" spans="1:10" x14ac:dyDescent="0.25">
      <c r="A232" s="5" t="s">
        <v>40</v>
      </c>
      <c r="B232" s="5" t="s">
        <v>55</v>
      </c>
      <c r="C232" s="5" t="s">
        <v>54</v>
      </c>
      <c r="D232" s="5" t="s">
        <v>151</v>
      </c>
      <c r="E232" s="5"/>
      <c r="F232" s="5"/>
      <c r="G232" s="4" t="s">
        <v>188</v>
      </c>
      <c r="H232" s="5" t="s">
        <v>304</v>
      </c>
      <c r="I232" s="4" t="s">
        <v>281</v>
      </c>
      <c r="J232" s="4" t="s">
        <v>280</v>
      </c>
    </row>
    <row r="233" spans="1:10" x14ac:dyDescent="0.25">
      <c r="A233" s="5" t="s">
        <v>40</v>
      </c>
      <c r="B233" s="5" t="s">
        <v>55</v>
      </c>
      <c r="C233" s="5" t="s">
        <v>56</v>
      </c>
      <c r="D233" s="5" t="s">
        <v>151</v>
      </c>
      <c r="E233" s="5"/>
      <c r="F233" s="5"/>
      <c r="G233" s="4" t="s">
        <v>189</v>
      </c>
      <c r="H233" s="5" t="s">
        <v>304</v>
      </c>
      <c r="I233" s="4" t="s">
        <v>281</v>
      </c>
      <c r="J233" s="4" t="s">
        <v>280</v>
      </c>
    </row>
    <row r="234" spans="1:10" x14ac:dyDescent="0.25">
      <c r="A234" s="5" t="s">
        <v>40</v>
      </c>
      <c r="B234" s="5" t="s">
        <v>55</v>
      </c>
      <c r="C234" s="5" t="s">
        <v>57</v>
      </c>
      <c r="D234" s="5" t="s">
        <v>151</v>
      </c>
      <c r="E234" s="5"/>
      <c r="F234" s="5"/>
      <c r="G234" s="4" t="s">
        <v>204</v>
      </c>
      <c r="H234" s="5" t="s">
        <v>304</v>
      </c>
      <c r="I234" s="4" t="s">
        <v>281</v>
      </c>
      <c r="J234" s="4" t="s">
        <v>280</v>
      </c>
    </row>
    <row r="235" spans="1:10" x14ac:dyDescent="0.25">
      <c r="A235" s="5" t="s">
        <v>40</v>
      </c>
      <c r="B235" s="5" t="s">
        <v>55</v>
      </c>
      <c r="C235" s="5" t="s">
        <v>58</v>
      </c>
      <c r="D235" s="5" t="s">
        <v>151</v>
      </c>
      <c r="E235" s="5"/>
      <c r="F235" s="5"/>
      <c r="G235" s="4" t="s">
        <v>205</v>
      </c>
      <c r="H235" s="5" t="s">
        <v>304</v>
      </c>
      <c r="I235" s="4" t="s">
        <v>281</v>
      </c>
      <c r="J235" s="4" t="s">
        <v>280</v>
      </c>
    </row>
    <row r="236" spans="1:10" x14ac:dyDescent="0.25">
      <c r="A236" s="5" t="s">
        <v>40</v>
      </c>
      <c r="B236" s="5" t="s">
        <v>55</v>
      </c>
      <c r="C236" s="5" t="s">
        <v>59</v>
      </c>
      <c r="D236" s="5" t="s">
        <v>151</v>
      </c>
      <c r="E236" s="5"/>
      <c r="F236" s="5"/>
      <c r="G236" s="4" t="s">
        <v>206</v>
      </c>
      <c r="H236" s="5" t="s">
        <v>304</v>
      </c>
      <c r="I236" s="4" t="s">
        <v>281</v>
      </c>
      <c r="J236" s="4" t="s">
        <v>280</v>
      </c>
    </row>
    <row r="237" spans="1:10" x14ac:dyDescent="0.25">
      <c r="A237" s="5" t="s">
        <v>40</v>
      </c>
      <c r="B237" s="5" t="s">
        <v>55</v>
      </c>
      <c r="C237" s="5" t="s">
        <v>60</v>
      </c>
      <c r="D237" s="5" t="s">
        <v>151</v>
      </c>
      <c r="E237" s="5"/>
      <c r="F237" s="5"/>
      <c r="G237" s="4" t="s">
        <v>207</v>
      </c>
      <c r="H237" s="5" t="s">
        <v>304</v>
      </c>
      <c r="I237" s="4" t="s">
        <v>281</v>
      </c>
      <c r="J237" s="4" t="s">
        <v>280</v>
      </c>
    </row>
    <row r="238" spans="1:10" x14ac:dyDescent="0.25">
      <c r="A238" s="5" t="s">
        <v>41</v>
      </c>
      <c r="B238" s="5" t="s">
        <v>55</v>
      </c>
      <c r="C238" s="5" t="s">
        <v>61</v>
      </c>
      <c r="D238" s="5" t="s">
        <v>151</v>
      </c>
      <c r="E238" s="5"/>
      <c r="F238" s="5"/>
      <c r="G238" s="4" t="s">
        <v>208</v>
      </c>
      <c r="H238" s="5" t="s">
        <v>304</v>
      </c>
      <c r="I238" s="4" t="s">
        <v>281</v>
      </c>
      <c r="J238" s="4" t="s">
        <v>281</v>
      </c>
    </row>
    <row r="239" spans="1:10" x14ac:dyDescent="0.25">
      <c r="A239" s="5" t="s">
        <v>41</v>
      </c>
      <c r="B239" s="5" t="s">
        <v>55</v>
      </c>
      <c r="C239" s="5" t="s">
        <v>62</v>
      </c>
      <c r="D239" s="5" t="s">
        <v>151</v>
      </c>
      <c r="E239" s="5"/>
      <c r="F239" s="5"/>
      <c r="G239" s="4" t="s">
        <v>209</v>
      </c>
      <c r="H239" s="5" t="s">
        <v>304</v>
      </c>
      <c r="I239" s="4" t="s">
        <v>281</v>
      </c>
      <c r="J239" s="4" t="s">
        <v>281</v>
      </c>
    </row>
    <row r="240" spans="1:10" x14ac:dyDescent="0.25">
      <c r="A240" s="5" t="s">
        <v>41</v>
      </c>
      <c r="B240" s="5" t="s">
        <v>55</v>
      </c>
      <c r="C240" s="5" t="s">
        <v>63</v>
      </c>
      <c r="D240" s="5" t="s">
        <v>151</v>
      </c>
      <c r="E240" s="5"/>
      <c r="F240" s="5"/>
      <c r="G240" s="4" t="s">
        <v>210</v>
      </c>
      <c r="H240" s="5" t="s">
        <v>304</v>
      </c>
      <c r="I240" s="4" t="s">
        <v>281</v>
      </c>
      <c r="J240" s="4" t="s">
        <v>281</v>
      </c>
    </row>
    <row r="241" spans="1:10" x14ac:dyDescent="0.25">
      <c r="A241" s="5" t="s">
        <v>41</v>
      </c>
      <c r="B241" s="5" t="s">
        <v>55</v>
      </c>
      <c r="C241" s="5" t="s">
        <v>64</v>
      </c>
      <c r="D241" s="5" t="s">
        <v>151</v>
      </c>
      <c r="E241" s="5"/>
      <c r="F241" s="5"/>
      <c r="G241" s="4" t="s">
        <v>211</v>
      </c>
      <c r="H241" s="5" t="s">
        <v>304</v>
      </c>
      <c r="I241" s="4" t="s">
        <v>281</v>
      </c>
      <c r="J241" s="4" t="s">
        <v>281</v>
      </c>
    </row>
    <row r="242" spans="1:10" x14ac:dyDescent="0.25">
      <c r="A242" s="5" t="s">
        <v>41</v>
      </c>
      <c r="B242" s="5" t="s">
        <v>55</v>
      </c>
      <c r="C242" s="5" t="s">
        <v>65</v>
      </c>
      <c r="D242" s="5" t="s">
        <v>151</v>
      </c>
      <c r="E242" s="5"/>
      <c r="F242" s="5"/>
      <c r="G242" s="4" t="s">
        <v>212</v>
      </c>
      <c r="H242" s="5" t="s">
        <v>304</v>
      </c>
      <c r="I242" s="4" t="s">
        <v>281</v>
      </c>
      <c r="J242" s="4" t="s">
        <v>281</v>
      </c>
    </row>
    <row r="243" spans="1:10" x14ac:dyDescent="0.25">
      <c r="A243" s="5" t="s">
        <v>41</v>
      </c>
      <c r="B243" s="5" t="s">
        <v>55</v>
      </c>
      <c r="C243" s="5" t="s">
        <v>66</v>
      </c>
      <c r="D243" s="5" t="s">
        <v>151</v>
      </c>
      <c r="E243" s="5"/>
      <c r="F243" s="5"/>
      <c r="G243" s="4" t="s">
        <v>213</v>
      </c>
      <c r="H243" s="5" t="s">
        <v>304</v>
      </c>
      <c r="I243" s="4" t="s">
        <v>281</v>
      </c>
      <c r="J243" s="4" t="s">
        <v>281</v>
      </c>
    </row>
    <row r="244" spans="1:10" x14ac:dyDescent="0.25">
      <c r="A244" s="5" t="s">
        <v>39</v>
      </c>
      <c r="B244" s="5" t="s">
        <v>38</v>
      </c>
      <c r="C244" s="5" t="s">
        <v>3</v>
      </c>
      <c r="D244" s="5" t="s">
        <v>152</v>
      </c>
      <c r="E244" s="5"/>
      <c r="F244" s="5"/>
      <c r="H244" s="5" t="s">
        <v>305</v>
      </c>
      <c r="I244" s="4" t="s">
        <v>281</v>
      </c>
      <c r="J244" s="4" t="s">
        <v>280</v>
      </c>
    </row>
    <row r="245" spans="1:10" x14ac:dyDescent="0.25">
      <c r="A245" s="5" t="s">
        <v>39</v>
      </c>
      <c r="B245" s="5" t="s">
        <v>38</v>
      </c>
      <c r="C245" s="5" t="s">
        <v>6</v>
      </c>
      <c r="D245" s="5" t="s">
        <v>152</v>
      </c>
      <c r="E245" s="5"/>
      <c r="F245" s="5"/>
      <c r="H245" s="5" t="s">
        <v>305</v>
      </c>
      <c r="I245" s="4" t="s">
        <v>281</v>
      </c>
      <c r="J245" s="4" t="s">
        <v>280</v>
      </c>
    </row>
    <row r="246" spans="1:10" x14ac:dyDescent="0.25">
      <c r="A246" s="5" t="s">
        <v>39</v>
      </c>
      <c r="B246" s="5" t="s">
        <v>38</v>
      </c>
      <c r="C246" s="5" t="s">
        <v>7</v>
      </c>
      <c r="D246" s="5" t="s">
        <v>152</v>
      </c>
      <c r="E246" s="5"/>
      <c r="F246" s="5"/>
      <c r="H246" s="5" t="s">
        <v>305</v>
      </c>
      <c r="I246" s="4" t="s">
        <v>281</v>
      </c>
      <c r="J246" s="4" t="s">
        <v>280</v>
      </c>
    </row>
    <row r="247" spans="1:10" x14ac:dyDescent="0.25">
      <c r="A247" s="5" t="s">
        <v>39</v>
      </c>
      <c r="B247" s="5" t="s">
        <v>38</v>
      </c>
      <c r="C247" s="5" t="s">
        <v>8</v>
      </c>
      <c r="D247" s="5" t="s">
        <v>152</v>
      </c>
      <c r="E247" s="5"/>
      <c r="F247" s="5"/>
      <c r="H247" s="5" t="s">
        <v>305</v>
      </c>
      <c r="I247" s="4" t="s">
        <v>281</v>
      </c>
      <c r="J247" s="4" t="s">
        <v>280</v>
      </c>
    </row>
    <row r="248" spans="1:10" x14ac:dyDescent="0.25">
      <c r="A248" s="5" t="s">
        <v>39</v>
      </c>
      <c r="B248" s="5" t="s">
        <v>38</v>
      </c>
      <c r="C248" s="5" t="s">
        <v>9</v>
      </c>
      <c r="D248" s="5" t="s">
        <v>152</v>
      </c>
      <c r="E248" s="5"/>
      <c r="F248" s="5"/>
      <c r="H248" s="5" t="s">
        <v>305</v>
      </c>
      <c r="I248" s="4" t="s">
        <v>281</v>
      </c>
      <c r="J248" s="4" t="s">
        <v>280</v>
      </c>
    </row>
    <row r="249" spans="1:10" x14ac:dyDescent="0.25">
      <c r="A249" s="5" t="s">
        <v>39</v>
      </c>
      <c r="B249" s="5" t="s">
        <v>38</v>
      </c>
      <c r="C249" s="5" t="s">
        <v>10</v>
      </c>
      <c r="D249" s="5" t="s">
        <v>152</v>
      </c>
      <c r="E249" s="5"/>
      <c r="F249" s="5"/>
      <c r="H249" s="5" t="s">
        <v>305</v>
      </c>
      <c r="I249" s="4" t="s">
        <v>281</v>
      </c>
      <c r="J249" s="4" t="s">
        <v>280</v>
      </c>
    </row>
    <row r="250" spans="1:10" x14ac:dyDescent="0.25">
      <c r="A250" s="5" t="s">
        <v>39</v>
      </c>
      <c r="B250" s="5" t="s">
        <v>38</v>
      </c>
      <c r="C250" s="5" t="s">
        <v>11</v>
      </c>
      <c r="D250" s="5" t="s">
        <v>152</v>
      </c>
      <c r="E250" s="5"/>
      <c r="F250" s="5"/>
      <c r="H250" s="5" t="s">
        <v>305</v>
      </c>
      <c r="I250" s="4" t="s">
        <v>281</v>
      </c>
      <c r="J250" s="4" t="s">
        <v>280</v>
      </c>
    </row>
    <row r="251" spans="1:10" x14ac:dyDescent="0.25">
      <c r="A251" s="5" t="s">
        <v>39</v>
      </c>
      <c r="B251" s="5" t="s">
        <v>38</v>
      </c>
      <c r="C251" s="5" t="s">
        <v>3</v>
      </c>
      <c r="D251" s="5" t="s">
        <v>151</v>
      </c>
      <c r="E251" s="5"/>
      <c r="F251" s="5"/>
      <c r="H251" s="5" t="s">
        <v>305</v>
      </c>
      <c r="I251" s="4" t="s">
        <v>281</v>
      </c>
      <c r="J251" s="4" t="s">
        <v>280</v>
      </c>
    </row>
    <row r="252" spans="1:10" x14ac:dyDescent="0.25">
      <c r="A252" s="5" t="s">
        <v>39</v>
      </c>
      <c r="B252" s="5" t="s">
        <v>38</v>
      </c>
      <c r="C252" s="5" t="s">
        <v>6</v>
      </c>
      <c r="D252" s="5" t="s">
        <v>151</v>
      </c>
      <c r="E252" s="5"/>
      <c r="F252" s="5"/>
      <c r="H252" s="5" t="s">
        <v>305</v>
      </c>
      <c r="I252" s="4" t="s">
        <v>281</v>
      </c>
      <c r="J252" s="4" t="s">
        <v>280</v>
      </c>
    </row>
    <row r="253" spans="1:10" x14ac:dyDescent="0.25">
      <c r="A253" s="5" t="s">
        <v>39</v>
      </c>
      <c r="B253" s="5" t="s">
        <v>38</v>
      </c>
      <c r="C253" s="5" t="s">
        <v>7</v>
      </c>
      <c r="D253" s="5" t="s">
        <v>151</v>
      </c>
      <c r="E253" s="5"/>
      <c r="F253" s="5"/>
      <c r="H253" s="5" t="s">
        <v>305</v>
      </c>
      <c r="I253" s="4" t="s">
        <v>281</v>
      </c>
      <c r="J253" s="4" t="s">
        <v>280</v>
      </c>
    </row>
    <row r="254" spans="1:10" x14ac:dyDescent="0.25">
      <c r="A254" s="5" t="s">
        <v>39</v>
      </c>
      <c r="B254" s="5" t="s">
        <v>38</v>
      </c>
      <c r="C254" s="5" t="s">
        <v>8</v>
      </c>
      <c r="D254" s="5" t="s">
        <v>151</v>
      </c>
      <c r="E254" s="5"/>
      <c r="F254" s="5"/>
      <c r="H254" s="5" t="s">
        <v>305</v>
      </c>
      <c r="I254" s="4" t="s">
        <v>281</v>
      </c>
      <c r="J254" s="4" t="s">
        <v>280</v>
      </c>
    </row>
    <row r="255" spans="1:10" x14ac:dyDescent="0.25">
      <c r="A255" s="5" t="s">
        <v>39</v>
      </c>
      <c r="B255" s="5" t="s">
        <v>38</v>
      </c>
      <c r="C255" s="5" t="s">
        <v>9</v>
      </c>
      <c r="D255" s="5" t="s">
        <v>151</v>
      </c>
      <c r="E255" s="5"/>
      <c r="F255" s="5"/>
      <c r="H255" s="5" t="s">
        <v>305</v>
      </c>
      <c r="I255" s="4" t="s">
        <v>281</v>
      </c>
      <c r="J255" s="4" t="s">
        <v>280</v>
      </c>
    </row>
    <row r="256" spans="1:10" x14ac:dyDescent="0.25">
      <c r="A256" s="5" t="s">
        <v>39</v>
      </c>
      <c r="B256" s="5" t="s">
        <v>38</v>
      </c>
      <c r="C256" s="5" t="s">
        <v>10</v>
      </c>
      <c r="D256" s="5" t="s">
        <v>151</v>
      </c>
      <c r="E256" s="5"/>
      <c r="F256" s="5"/>
      <c r="H256" s="5" t="s">
        <v>305</v>
      </c>
      <c r="I256" s="4" t="s">
        <v>281</v>
      </c>
      <c r="J256" s="4" t="s">
        <v>280</v>
      </c>
    </row>
    <row r="257" spans="1:10" x14ac:dyDescent="0.25">
      <c r="A257" s="5" t="s">
        <v>39</v>
      </c>
      <c r="B257" s="5" t="s">
        <v>38</v>
      </c>
      <c r="C257" s="5" t="s">
        <v>11</v>
      </c>
      <c r="D257" s="5" t="s">
        <v>151</v>
      </c>
      <c r="E257" s="5"/>
      <c r="F257" s="5"/>
      <c r="H257" s="5" t="s">
        <v>305</v>
      </c>
      <c r="I257" s="4" t="s">
        <v>281</v>
      </c>
      <c r="J257" s="4" t="s">
        <v>280</v>
      </c>
    </row>
    <row r="258" spans="1:10" x14ac:dyDescent="0.25">
      <c r="A258" s="5" t="s">
        <v>39</v>
      </c>
      <c r="B258" s="5" t="s">
        <v>55</v>
      </c>
      <c r="C258" s="5" t="s">
        <v>46</v>
      </c>
      <c r="D258" s="5" t="s">
        <v>151</v>
      </c>
      <c r="E258" s="5"/>
      <c r="F258" s="5"/>
      <c r="H258" s="5" t="s">
        <v>305</v>
      </c>
      <c r="I258" s="4" t="s">
        <v>281</v>
      </c>
      <c r="J258" s="4" t="s">
        <v>280</v>
      </c>
    </row>
    <row r="259" spans="1:10" x14ac:dyDescent="0.25">
      <c r="A259" s="5" t="s">
        <v>39</v>
      </c>
      <c r="B259" s="5" t="s">
        <v>55</v>
      </c>
      <c r="C259" s="5" t="s">
        <v>47</v>
      </c>
      <c r="D259" s="5" t="s">
        <v>151</v>
      </c>
      <c r="E259" s="5"/>
      <c r="F259" s="5"/>
      <c r="H259" s="5" t="s">
        <v>305</v>
      </c>
      <c r="I259" s="4" t="s">
        <v>281</v>
      </c>
      <c r="J259" s="4" t="s">
        <v>280</v>
      </c>
    </row>
    <row r="260" spans="1:10" x14ac:dyDescent="0.25">
      <c r="A260" s="5" t="s">
        <v>39</v>
      </c>
      <c r="B260" s="5" t="s">
        <v>55</v>
      </c>
      <c r="C260" s="5" t="s">
        <v>48</v>
      </c>
      <c r="D260" s="5" t="s">
        <v>151</v>
      </c>
      <c r="E260" s="5"/>
      <c r="F260" s="5"/>
      <c r="H260" s="5" t="s">
        <v>305</v>
      </c>
      <c r="I260" s="4" t="s">
        <v>281</v>
      </c>
      <c r="J260" s="4" t="s">
        <v>280</v>
      </c>
    </row>
    <row r="261" spans="1:10" x14ac:dyDescent="0.25">
      <c r="A261" s="5" t="s">
        <v>39</v>
      </c>
      <c r="B261" s="5" t="s">
        <v>55</v>
      </c>
      <c r="C261" s="5" t="s">
        <v>49</v>
      </c>
      <c r="D261" s="5" t="s">
        <v>151</v>
      </c>
      <c r="E261" s="5"/>
      <c r="F261" s="5"/>
      <c r="H261" s="5" t="s">
        <v>305</v>
      </c>
      <c r="I261" s="4" t="s">
        <v>281</v>
      </c>
      <c r="J261" s="4" t="s">
        <v>280</v>
      </c>
    </row>
    <row r="262" spans="1:10" x14ac:dyDescent="0.25">
      <c r="A262" s="5" t="s">
        <v>39</v>
      </c>
      <c r="B262" s="5" t="s">
        <v>55</v>
      </c>
      <c r="C262" s="5" t="s">
        <v>50</v>
      </c>
      <c r="D262" s="5" t="s">
        <v>151</v>
      </c>
      <c r="E262" s="5"/>
      <c r="F262" s="5"/>
      <c r="H262" s="5" t="s">
        <v>305</v>
      </c>
      <c r="I262" s="4" t="s">
        <v>281</v>
      </c>
      <c r="J262" s="4" t="s">
        <v>280</v>
      </c>
    </row>
    <row r="263" spans="1:10" x14ac:dyDescent="0.25">
      <c r="A263" s="5" t="s">
        <v>39</v>
      </c>
      <c r="B263" s="5" t="s">
        <v>55</v>
      </c>
      <c r="C263" s="5" t="s">
        <v>51</v>
      </c>
      <c r="D263" s="5" t="s">
        <v>151</v>
      </c>
      <c r="E263" s="5"/>
      <c r="F263" s="5"/>
      <c r="H263" s="5" t="s">
        <v>305</v>
      </c>
      <c r="I263" s="4" t="s">
        <v>281</v>
      </c>
      <c r="J263" s="4" t="s">
        <v>280</v>
      </c>
    </row>
    <row r="264" spans="1:10" x14ac:dyDescent="0.25">
      <c r="A264" s="5" t="s">
        <v>39</v>
      </c>
      <c r="B264" s="5" t="s">
        <v>55</v>
      </c>
      <c r="C264" s="5" t="s">
        <v>52</v>
      </c>
      <c r="D264" s="5" t="s">
        <v>151</v>
      </c>
      <c r="E264" s="5"/>
      <c r="F264" s="5"/>
      <c r="H264" s="5" t="s">
        <v>305</v>
      </c>
      <c r="I264" s="4" t="s">
        <v>281</v>
      </c>
      <c r="J264" s="4" t="s">
        <v>280</v>
      </c>
    </row>
    <row r="265" spans="1:10" x14ac:dyDescent="0.25">
      <c r="A265" s="5" t="s">
        <v>39</v>
      </c>
      <c r="B265" s="5" t="s">
        <v>55</v>
      </c>
      <c r="C265" s="5" t="s">
        <v>53</v>
      </c>
      <c r="D265" s="5" t="s">
        <v>151</v>
      </c>
      <c r="E265" s="5"/>
      <c r="F265" s="5"/>
      <c r="H265" s="5" t="s">
        <v>305</v>
      </c>
      <c r="I265" s="4" t="s">
        <v>281</v>
      </c>
      <c r="J265" s="4" t="s">
        <v>280</v>
      </c>
    </row>
  </sheetData>
  <sortState ref="A2:J266">
    <sortCondition ref="I2:I266"/>
    <sortCondition ref="H2:H266"/>
    <sortCondition ref="G2:G26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8330-F2E0-4817-B03D-FBFABFF896CE}">
  <dimension ref="A1:F34"/>
  <sheetViews>
    <sheetView workbookViewId="0">
      <selection activeCell="A2" sqref="A2:F8"/>
    </sheetView>
  </sheetViews>
  <sheetFormatPr defaultRowHeight="15" x14ac:dyDescent="0.25"/>
  <cols>
    <col min="1" max="1" width="15.7109375" customWidth="1"/>
    <col min="2" max="2" width="13" customWidth="1"/>
    <col min="3" max="3" width="12.140625" customWidth="1"/>
    <col min="4" max="4" width="9.5703125" customWidth="1"/>
    <col min="5" max="5" width="18.42578125" customWidth="1"/>
    <col min="6" max="6" width="19.5703125" customWidth="1"/>
  </cols>
  <sheetData>
    <row r="1" spans="1:6" x14ac:dyDescent="0.25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149</v>
      </c>
    </row>
    <row r="2" spans="1:6" x14ac:dyDescent="0.25">
      <c r="A2" s="2" t="s">
        <v>39</v>
      </c>
      <c r="B2" s="2" t="s">
        <v>38</v>
      </c>
      <c r="C2" s="2" t="s">
        <v>3</v>
      </c>
      <c r="D2" s="2" t="s">
        <v>44</v>
      </c>
      <c r="E2" s="3">
        <v>54.51</v>
      </c>
      <c r="F2" s="2">
        <v>200</v>
      </c>
    </row>
    <row r="3" spans="1:6" x14ac:dyDescent="0.25">
      <c r="A3" s="2" t="s">
        <v>39</v>
      </c>
      <c r="B3" s="2" t="s">
        <v>38</v>
      </c>
      <c r="C3" s="2" t="s">
        <v>6</v>
      </c>
      <c r="D3" s="2" t="s">
        <v>44</v>
      </c>
      <c r="E3" s="3">
        <v>55.87</v>
      </c>
      <c r="F3" s="2">
        <v>200</v>
      </c>
    </row>
    <row r="4" spans="1:6" x14ac:dyDescent="0.25">
      <c r="A4" s="2" t="s">
        <v>39</v>
      </c>
      <c r="B4" s="2" t="s">
        <v>38</v>
      </c>
      <c r="C4" s="2" t="s">
        <v>7</v>
      </c>
      <c r="D4" s="2" t="s">
        <v>44</v>
      </c>
      <c r="E4" s="3">
        <v>44.24</v>
      </c>
      <c r="F4" s="2">
        <v>150</v>
      </c>
    </row>
    <row r="5" spans="1:6" x14ac:dyDescent="0.25">
      <c r="A5" s="2" t="s">
        <v>39</v>
      </c>
      <c r="B5" s="2" t="s">
        <v>38</v>
      </c>
      <c r="C5" s="2" t="s">
        <v>8</v>
      </c>
      <c r="D5" s="2" t="s">
        <v>44</v>
      </c>
      <c r="E5" s="3">
        <v>40.119999999999997</v>
      </c>
      <c r="F5" s="2">
        <v>150</v>
      </c>
    </row>
    <row r="6" spans="1:6" x14ac:dyDescent="0.25">
      <c r="A6" s="2" t="s">
        <v>39</v>
      </c>
      <c r="B6" s="2" t="s">
        <v>38</v>
      </c>
      <c r="C6" s="2" t="s">
        <v>9</v>
      </c>
      <c r="D6" s="2" t="s">
        <v>44</v>
      </c>
      <c r="E6" s="3">
        <v>30.07</v>
      </c>
      <c r="F6" s="2">
        <v>150</v>
      </c>
    </row>
    <row r="7" spans="1:6" x14ac:dyDescent="0.25">
      <c r="A7" s="2" t="s">
        <v>39</v>
      </c>
      <c r="B7" s="2" t="s">
        <v>38</v>
      </c>
      <c r="C7" s="2" t="s">
        <v>10</v>
      </c>
      <c r="D7" s="2" t="s">
        <v>44</v>
      </c>
      <c r="E7" s="3">
        <v>42.67</v>
      </c>
      <c r="F7" s="2">
        <v>150</v>
      </c>
    </row>
    <row r="8" spans="1:6" x14ac:dyDescent="0.25">
      <c r="A8" s="2" t="s">
        <v>39</v>
      </c>
      <c r="B8" s="2" t="s">
        <v>38</v>
      </c>
      <c r="C8" s="2" t="s">
        <v>11</v>
      </c>
      <c r="D8" s="2" t="s">
        <v>44</v>
      </c>
      <c r="E8" s="3">
        <v>37.729999999999997</v>
      </c>
      <c r="F8" s="2">
        <v>150</v>
      </c>
    </row>
    <row r="9" spans="1:6" x14ac:dyDescent="0.25">
      <c r="A9" s="2" t="s">
        <v>40</v>
      </c>
      <c r="B9" s="2" t="s">
        <v>38</v>
      </c>
      <c r="C9" s="2" t="s">
        <v>12</v>
      </c>
      <c r="D9" s="2" t="s">
        <v>44</v>
      </c>
      <c r="E9" s="3">
        <v>40.39</v>
      </c>
      <c r="F9" s="2">
        <v>150</v>
      </c>
    </row>
    <row r="10" spans="1:6" x14ac:dyDescent="0.25">
      <c r="A10" s="2" t="s">
        <v>40</v>
      </c>
      <c r="B10" s="2" t="s">
        <v>38</v>
      </c>
      <c r="C10" s="2" t="s">
        <v>13</v>
      </c>
      <c r="D10" s="2" t="s">
        <v>44</v>
      </c>
      <c r="E10" s="3">
        <v>36.31</v>
      </c>
      <c r="F10" s="2">
        <v>150</v>
      </c>
    </row>
    <row r="11" spans="1:6" x14ac:dyDescent="0.25">
      <c r="A11" s="2" t="s">
        <v>40</v>
      </c>
      <c r="B11" s="2" t="s">
        <v>38</v>
      </c>
      <c r="C11" s="2" t="s">
        <v>14</v>
      </c>
      <c r="D11" s="2" t="s">
        <v>44</v>
      </c>
      <c r="E11" s="3">
        <v>36.130000000000003</v>
      </c>
      <c r="F11" s="2">
        <v>150</v>
      </c>
    </row>
    <row r="12" spans="1:6" x14ac:dyDescent="0.25">
      <c r="A12" s="2" t="s">
        <v>40</v>
      </c>
      <c r="B12" s="2" t="s">
        <v>38</v>
      </c>
      <c r="C12" s="2" t="s">
        <v>15</v>
      </c>
      <c r="D12" s="2" t="s">
        <v>44</v>
      </c>
      <c r="E12" s="3">
        <v>38.44</v>
      </c>
      <c r="F12" s="2">
        <v>150</v>
      </c>
    </row>
    <row r="13" spans="1:6" x14ac:dyDescent="0.25">
      <c r="A13" s="2" t="s">
        <v>40</v>
      </c>
      <c r="B13" s="2" t="s">
        <v>38</v>
      </c>
      <c r="C13" s="2" t="s">
        <v>16</v>
      </c>
      <c r="D13" s="2" t="s">
        <v>44</v>
      </c>
      <c r="E13" s="3">
        <v>39.54</v>
      </c>
      <c r="F13" s="2">
        <v>150</v>
      </c>
    </row>
    <row r="14" spans="1:6" x14ac:dyDescent="0.25">
      <c r="A14" s="2" t="s">
        <v>40</v>
      </c>
      <c r="B14" s="2" t="s">
        <v>38</v>
      </c>
      <c r="C14" s="2" t="s">
        <v>17</v>
      </c>
      <c r="D14" s="2" t="s">
        <v>44</v>
      </c>
      <c r="E14" s="3">
        <v>39.26</v>
      </c>
      <c r="F14" s="2">
        <v>150</v>
      </c>
    </row>
    <row r="15" spans="1:6" x14ac:dyDescent="0.25">
      <c r="A15" s="2" t="s">
        <v>41</v>
      </c>
      <c r="B15" s="2" t="s">
        <v>38</v>
      </c>
      <c r="C15" s="2" t="s">
        <v>18</v>
      </c>
      <c r="D15" s="2" t="s">
        <v>44</v>
      </c>
      <c r="E15" s="3">
        <v>66.69</v>
      </c>
      <c r="F15" s="2">
        <v>200</v>
      </c>
    </row>
    <row r="16" spans="1:6" x14ac:dyDescent="0.25">
      <c r="A16" s="2" t="s">
        <v>41</v>
      </c>
      <c r="B16" s="2" t="s">
        <v>38</v>
      </c>
      <c r="C16" s="2" t="s">
        <v>19</v>
      </c>
      <c r="D16" s="2" t="s">
        <v>44</v>
      </c>
      <c r="E16" s="3">
        <v>46.08</v>
      </c>
      <c r="F16" s="2">
        <v>150</v>
      </c>
    </row>
    <row r="17" spans="1:6" x14ac:dyDescent="0.25">
      <c r="A17" s="2" t="s">
        <v>41</v>
      </c>
      <c r="B17" s="2" t="s">
        <v>38</v>
      </c>
      <c r="C17" s="2" t="s">
        <v>20</v>
      </c>
      <c r="D17" s="2" t="s">
        <v>44</v>
      </c>
      <c r="E17" s="3">
        <v>36.65</v>
      </c>
      <c r="F17" s="2">
        <v>150</v>
      </c>
    </row>
    <row r="18" spans="1:6" x14ac:dyDescent="0.25">
      <c r="A18" s="2" t="s">
        <v>41</v>
      </c>
      <c r="B18" s="2" t="s">
        <v>38</v>
      </c>
      <c r="C18" s="2" t="s">
        <v>21</v>
      </c>
      <c r="D18" s="2" t="s">
        <v>44</v>
      </c>
      <c r="E18" s="3">
        <v>57.87</v>
      </c>
      <c r="F18" s="2">
        <v>200</v>
      </c>
    </row>
    <row r="19" spans="1:6" x14ac:dyDescent="0.25">
      <c r="A19" s="2" t="s">
        <v>41</v>
      </c>
      <c r="B19" s="2" t="s">
        <v>38</v>
      </c>
      <c r="C19" s="2" t="s">
        <v>22</v>
      </c>
      <c r="D19" s="2" t="s">
        <v>44</v>
      </c>
      <c r="E19" s="3">
        <v>35.619999999999997</v>
      </c>
      <c r="F19" s="2">
        <v>150</v>
      </c>
    </row>
    <row r="20" spans="1:6" x14ac:dyDescent="0.25">
      <c r="A20" s="2" t="s">
        <v>41</v>
      </c>
      <c r="B20" s="2" t="s">
        <v>38</v>
      </c>
      <c r="C20" s="2" t="s">
        <v>23</v>
      </c>
      <c r="D20" s="2" t="s">
        <v>44</v>
      </c>
      <c r="E20" s="3">
        <v>41.98</v>
      </c>
      <c r="F20" s="2">
        <v>150</v>
      </c>
    </row>
    <row r="21" spans="1:6" x14ac:dyDescent="0.25">
      <c r="A21" s="2" t="s">
        <v>42</v>
      </c>
      <c r="B21" s="2" t="s">
        <v>38</v>
      </c>
      <c r="C21" s="2" t="s">
        <v>24</v>
      </c>
      <c r="D21" s="2" t="s">
        <v>44</v>
      </c>
      <c r="E21" s="3">
        <v>31.22</v>
      </c>
      <c r="F21" s="2">
        <v>150</v>
      </c>
    </row>
    <row r="22" spans="1:6" x14ac:dyDescent="0.25">
      <c r="A22" s="2" t="s">
        <v>42</v>
      </c>
      <c r="B22" s="2" t="s">
        <v>38</v>
      </c>
      <c r="C22" s="2" t="s">
        <v>25</v>
      </c>
      <c r="D22" s="2" t="s">
        <v>44</v>
      </c>
      <c r="E22" s="3">
        <v>71.14</v>
      </c>
      <c r="F22" s="2">
        <v>200</v>
      </c>
    </row>
    <row r="23" spans="1:6" x14ac:dyDescent="0.25">
      <c r="A23" s="2" t="s">
        <v>42</v>
      </c>
      <c r="B23" s="2" t="s">
        <v>38</v>
      </c>
      <c r="C23" s="2" t="s">
        <v>26</v>
      </c>
      <c r="D23" s="2" t="s">
        <v>44</v>
      </c>
      <c r="E23" s="3">
        <v>50.19</v>
      </c>
      <c r="F23" s="2">
        <v>150</v>
      </c>
    </row>
    <row r="24" spans="1:6" x14ac:dyDescent="0.25">
      <c r="A24" s="2" t="s">
        <v>42</v>
      </c>
      <c r="B24" s="2" t="s">
        <v>38</v>
      </c>
      <c r="C24" s="2" t="s">
        <v>27</v>
      </c>
      <c r="D24" s="2" t="s">
        <v>44</v>
      </c>
      <c r="E24" s="3">
        <v>45.69</v>
      </c>
      <c r="F24" s="2">
        <v>150</v>
      </c>
    </row>
    <row r="25" spans="1:6" x14ac:dyDescent="0.25">
      <c r="A25" s="2" t="s">
        <v>42</v>
      </c>
      <c r="B25" s="2" t="s">
        <v>38</v>
      </c>
      <c r="C25" s="2" t="s">
        <v>28</v>
      </c>
      <c r="D25" s="2" t="s">
        <v>44</v>
      </c>
      <c r="E25" s="3">
        <v>56.99</v>
      </c>
      <c r="F25" s="2">
        <v>200</v>
      </c>
    </row>
    <row r="26" spans="1:6" x14ac:dyDescent="0.25">
      <c r="A26" s="2" t="s">
        <v>42</v>
      </c>
      <c r="B26" s="2" t="s">
        <v>38</v>
      </c>
      <c r="C26" s="2" t="s">
        <v>29</v>
      </c>
      <c r="D26" s="2" t="s">
        <v>44</v>
      </c>
      <c r="E26" s="3">
        <v>37.6</v>
      </c>
      <c r="F26" s="2">
        <v>150</v>
      </c>
    </row>
    <row r="27" spans="1:6" x14ac:dyDescent="0.25">
      <c r="A27" s="2" t="s">
        <v>42</v>
      </c>
      <c r="B27" s="2" t="s">
        <v>38</v>
      </c>
      <c r="C27" s="2" t="s">
        <v>30</v>
      </c>
      <c r="D27" s="2" t="s">
        <v>44</v>
      </c>
      <c r="E27" s="3">
        <v>60.91</v>
      </c>
      <c r="F27" s="2">
        <v>200</v>
      </c>
    </row>
    <row r="28" spans="1:6" x14ac:dyDescent="0.25">
      <c r="A28" s="2" t="s">
        <v>43</v>
      </c>
      <c r="B28" s="2" t="s">
        <v>38</v>
      </c>
      <c r="C28" s="2" t="s">
        <v>31</v>
      </c>
      <c r="D28" s="2" t="s">
        <v>44</v>
      </c>
      <c r="E28" s="3">
        <v>59.48</v>
      </c>
      <c r="F28" s="2">
        <v>200</v>
      </c>
    </row>
    <row r="29" spans="1:6" x14ac:dyDescent="0.25">
      <c r="A29" s="2" t="s">
        <v>43</v>
      </c>
      <c r="B29" s="2" t="s">
        <v>38</v>
      </c>
      <c r="C29" s="2" t="s">
        <v>32</v>
      </c>
      <c r="D29" s="2" t="s">
        <v>44</v>
      </c>
      <c r="E29" s="3">
        <v>83.04</v>
      </c>
      <c r="F29" s="2">
        <v>200</v>
      </c>
    </row>
    <row r="30" spans="1:6" x14ac:dyDescent="0.25">
      <c r="A30" s="2" t="s">
        <v>43</v>
      </c>
      <c r="B30" s="2" t="s">
        <v>38</v>
      </c>
      <c r="C30" s="2" t="s">
        <v>33</v>
      </c>
      <c r="D30" s="2" t="s">
        <v>44</v>
      </c>
      <c r="E30" s="3">
        <v>64.83</v>
      </c>
      <c r="F30" s="2">
        <v>200</v>
      </c>
    </row>
    <row r="31" spans="1:6" x14ac:dyDescent="0.25">
      <c r="A31" s="2" t="s">
        <v>43</v>
      </c>
      <c r="B31" s="2" t="s">
        <v>38</v>
      </c>
      <c r="C31" s="2" t="s">
        <v>34</v>
      </c>
      <c r="D31" s="2" t="s">
        <v>44</v>
      </c>
      <c r="E31" s="3">
        <v>64.260000000000005</v>
      </c>
      <c r="F31" s="2">
        <v>200</v>
      </c>
    </row>
    <row r="32" spans="1:6" x14ac:dyDescent="0.25">
      <c r="A32" s="2" t="s">
        <v>43</v>
      </c>
      <c r="B32" s="2" t="s">
        <v>38</v>
      </c>
      <c r="C32" s="2" t="s">
        <v>35</v>
      </c>
      <c r="D32" s="2" t="s">
        <v>44</v>
      </c>
      <c r="E32" s="3">
        <v>55.02</v>
      </c>
      <c r="F32" s="2">
        <v>200</v>
      </c>
    </row>
    <row r="33" spans="1:6" x14ac:dyDescent="0.25">
      <c r="A33" s="2" t="s">
        <v>43</v>
      </c>
      <c r="B33" s="2" t="s">
        <v>38</v>
      </c>
      <c r="C33" s="2" t="s">
        <v>36</v>
      </c>
      <c r="D33" s="2" t="s">
        <v>44</v>
      </c>
      <c r="E33" s="3">
        <v>38.76</v>
      </c>
      <c r="F33" s="2">
        <v>150</v>
      </c>
    </row>
    <row r="34" spans="1:6" x14ac:dyDescent="0.25">
      <c r="A34" s="2" t="s">
        <v>43</v>
      </c>
      <c r="B34" s="2" t="s">
        <v>38</v>
      </c>
      <c r="C34" s="2" t="s">
        <v>37</v>
      </c>
      <c r="D34" s="2" t="s">
        <v>44</v>
      </c>
      <c r="E34" s="3">
        <v>43.69</v>
      </c>
      <c r="F34" s="2">
        <v>150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8A14-EE72-44BC-B348-328BB9C42C8D}">
  <dimension ref="A1:G34"/>
  <sheetViews>
    <sheetView workbookViewId="0">
      <selection activeCell="A2" sqref="A2:F7"/>
    </sheetView>
  </sheetViews>
  <sheetFormatPr defaultRowHeight="15" x14ac:dyDescent="0.25"/>
  <cols>
    <col min="1" max="1" width="15.7109375" style="1" customWidth="1"/>
    <col min="2" max="2" width="13" style="1" customWidth="1"/>
    <col min="3" max="3" width="12.140625" style="1" customWidth="1"/>
    <col min="4" max="4" width="12.42578125" style="1" customWidth="1"/>
    <col min="5" max="5" width="14.7109375" style="1" customWidth="1"/>
    <col min="6" max="6" width="13.42578125" style="1" customWidth="1"/>
    <col min="7" max="7" width="9.140625" style="1"/>
  </cols>
  <sheetData>
    <row r="1" spans="1:6" x14ac:dyDescent="0.25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149</v>
      </c>
    </row>
    <row r="2" spans="1:6" x14ac:dyDescent="0.25">
      <c r="A2" s="2" t="s">
        <v>39</v>
      </c>
      <c r="B2" s="2" t="s">
        <v>38</v>
      </c>
      <c r="C2" s="2" t="s">
        <v>3</v>
      </c>
      <c r="D2" s="2" t="s">
        <v>45</v>
      </c>
      <c r="E2" s="2">
        <v>101.17</v>
      </c>
      <c r="F2" s="2">
        <v>300</v>
      </c>
    </row>
    <row r="3" spans="1:6" x14ac:dyDescent="0.25">
      <c r="A3" s="2" t="s">
        <v>39</v>
      </c>
      <c r="B3" s="2" t="s">
        <v>38</v>
      </c>
      <c r="C3" s="2" t="s">
        <v>6</v>
      </c>
      <c r="D3" s="2" t="s">
        <v>45</v>
      </c>
      <c r="E3" s="2">
        <v>112.93</v>
      </c>
      <c r="F3" s="2">
        <v>300</v>
      </c>
    </row>
    <row r="4" spans="1:6" x14ac:dyDescent="0.25">
      <c r="A4" s="2" t="s">
        <v>39</v>
      </c>
      <c r="B4" s="2" t="s">
        <v>38</v>
      </c>
      <c r="C4" s="2" t="s">
        <v>7</v>
      </c>
      <c r="D4" s="2" t="s">
        <v>45</v>
      </c>
      <c r="E4" s="2">
        <v>136.47</v>
      </c>
      <c r="F4" s="2">
        <v>400</v>
      </c>
    </row>
    <row r="5" spans="1:6" x14ac:dyDescent="0.25">
      <c r="A5" s="2" t="s">
        <v>39</v>
      </c>
      <c r="B5" s="2" t="s">
        <v>38</v>
      </c>
      <c r="C5" s="2" t="s">
        <v>8</v>
      </c>
      <c r="D5" s="2" t="s">
        <v>45</v>
      </c>
      <c r="E5" s="2">
        <v>125.87</v>
      </c>
      <c r="F5" s="2">
        <v>400</v>
      </c>
    </row>
    <row r="6" spans="1:6" x14ac:dyDescent="0.25">
      <c r="A6" s="2" t="s">
        <v>39</v>
      </c>
      <c r="B6" s="2" t="s">
        <v>38</v>
      </c>
      <c r="C6" s="2" t="s">
        <v>9</v>
      </c>
      <c r="D6" s="2" t="s">
        <v>45</v>
      </c>
      <c r="E6" s="2">
        <v>103.6</v>
      </c>
      <c r="F6" s="2">
        <v>300</v>
      </c>
    </row>
    <row r="7" spans="1:6" x14ac:dyDescent="0.25">
      <c r="A7" s="2" t="s">
        <v>39</v>
      </c>
      <c r="B7" s="2" t="s">
        <v>38</v>
      </c>
      <c r="C7" s="2" t="s">
        <v>10</v>
      </c>
      <c r="D7" s="2" t="s">
        <v>45</v>
      </c>
      <c r="E7" s="2">
        <v>91.08</v>
      </c>
      <c r="F7" s="2">
        <v>300</v>
      </c>
    </row>
    <row r="8" spans="1:6" x14ac:dyDescent="0.25">
      <c r="A8" s="2" t="s">
        <v>39</v>
      </c>
      <c r="B8" s="2" t="s">
        <v>38</v>
      </c>
      <c r="C8" s="2" t="s">
        <v>11</v>
      </c>
      <c r="D8" s="2" t="s">
        <v>45</v>
      </c>
      <c r="E8" s="2">
        <v>89.46</v>
      </c>
      <c r="F8" s="2">
        <v>300</v>
      </c>
    </row>
    <row r="9" spans="1:6" x14ac:dyDescent="0.25">
      <c r="A9" s="2" t="s">
        <v>40</v>
      </c>
      <c r="B9" s="2" t="s">
        <v>38</v>
      </c>
      <c r="C9" s="2" t="s">
        <v>12</v>
      </c>
      <c r="D9" s="2" t="s">
        <v>45</v>
      </c>
      <c r="E9" s="2">
        <v>91.9</v>
      </c>
      <c r="F9" s="2">
        <v>300</v>
      </c>
    </row>
    <row r="10" spans="1:6" x14ac:dyDescent="0.25">
      <c r="A10" s="2" t="s">
        <v>40</v>
      </c>
      <c r="B10" s="2" t="s">
        <v>38</v>
      </c>
      <c r="C10" s="2" t="s">
        <v>13</v>
      </c>
      <c r="D10" s="2" t="s">
        <v>45</v>
      </c>
      <c r="E10" s="2">
        <v>110.54</v>
      </c>
      <c r="F10" s="2">
        <v>300</v>
      </c>
    </row>
    <row r="11" spans="1:6" x14ac:dyDescent="0.25">
      <c r="A11" s="2" t="s">
        <v>40</v>
      </c>
      <c r="B11" s="2" t="s">
        <v>38</v>
      </c>
      <c r="C11" s="2" t="s">
        <v>14</v>
      </c>
      <c r="D11" s="2" t="s">
        <v>45</v>
      </c>
      <c r="E11" s="2">
        <v>67.89</v>
      </c>
      <c r="F11" s="2">
        <v>200</v>
      </c>
    </row>
    <row r="12" spans="1:6" x14ac:dyDescent="0.25">
      <c r="A12" s="2" t="s">
        <v>40</v>
      </c>
      <c r="B12" s="2" t="s">
        <v>38</v>
      </c>
      <c r="C12" s="2" t="s">
        <v>15</v>
      </c>
      <c r="D12" s="2" t="s">
        <v>45</v>
      </c>
      <c r="E12" s="2">
        <v>106.91</v>
      </c>
      <c r="F12" s="2">
        <v>300</v>
      </c>
    </row>
    <row r="13" spans="1:6" x14ac:dyDescent="0.25">
      <c r="A13" s="2" t="s">
        <v>40</v>
      </c>
      <c r="B13" s="2" t="s">
        <v>38</v>
      </c>
      <c r="C13" s="2" t="s">
        <v>16</v>
      </c>
      <c r="D13" s="2" t="s">
        <v>45</v>
      </c>
      <c r="E13" s="2">
        <v>96.02</v>
      </c>
      <c r="F13" s="2">
        <v>300</v>
      </c>
    </row>
    <row r="14" spans="1:6" x14ac:dyDescent="0.25">
      <c r="A14" s="2" t="s">
        <v>40</v>
      </c>
      <c r="B14" s="2" t="s">
        <v>38</v>
      </c>
      <c r="C14" s="2" t="s">
        <v>17</v>
      </c>
      <c r="D14" s="2" t="s">
        <v>45</v>
      </c>
      <c r="E14" s="2">
        <v>101.81</v>
      </c>
      <c r="F14" s="2">
        <v>300</v>
      </c>
    </row>
    <row r="15" spans="1:6" x14ac:dyDescent="0.25">
      <c r="A15" s="2" t="s">
        <v>41</v>
      </c>
      <c r="B15" s="2" t="s">
        <v>38</v>
      </c>
      <c r="C15" s="2" t="s">
        <v>18</v>
      </c>
      <c r="D15" s="2" t="s">
        <v>45</v>
      </c>
      <c r="E15" s="2">
        <v>80.02</v>
      </c>
      <c r="F15" s="2">
        <v>200</v>
      </c>
    </row>
    <row r="16" spans="1:6" x14ac:dyDescent="0.25">
      <c r="A16" s="2" t="s">
        <v>41</v>
      </c>
      <c r="B16" s="2" t="s">
        <v>38</v>
      </c>
      <c r="C16" s="2" t="s">
        <v>19</v>
      </c>
      <c r="D16" s="2" t="s">
        <v>45</v>
      </c>
      <c r="E16" s="2">
        <v>138.54</v>
      </c>
      <c r="F16" s="2">
        <v>400</v>
      </c>
    </row>
    <row r="17" spans="1:6" x14ac:dyDescent="0.25">
      <c r="A17" s="2" t="s">
        <v>41</v>
      </c>
      <c r="B17" s="2" t="s">
        <v>38</v>
      </c>
      <c r="C17" s="2" t="s">
        <v>20</v>
      </c>
      <c r="D17" s="2" t="s">
        <v>45</v>
      </c>
      <c r="E17" s="2">
        <v>105.27</v>
      </c>
      <c r="F17" s="2">
        <v>300</v>
      </c>
    </row>
    <row r="18" spans="1:6" x14ac:dyDescent="0.25">
      <c r="A18" s="2" t="s">
        <v>41</v>
      </c>
      <c r="B18" s="2" t="s">
        <v>38</v>
      </c>
      <c r="C18" s="2" t="s">
        <v>21</v>
      </c>
      <c r="D18" s="2" t="s">
        <v>45</v>
      </c>
      <c r="E18" s="2">
        <v>101.98</v>
      </c>
      <c r="F18" s="2">
        <v>300</v>
      </c>
    </row>
    <row r="19" spans="1:6" x14ac:dyDescent="0.25">
      <c r="A19" s="2" t="s">
        <v>41</v>
      </c>
      <c r="B19" s="2" t="s">
        <v>38</v>
      </c>
      <c r="C19" s="2" t="s">
        <v>22</v>
      </c>
      <c r="D19" s="2" t="s">
        <v>45</v>
      </c>
      <c r="E19" s="2">
        <v>79.92</v>
      </c>
      <c r="F19" s="2">
        <v>200</v>
      </c>
    </row>
    <row r="20" spans="1:6" x14ac:dyDescent="0.25">
      <c r="A20" s="2" t="s">
        <v>41</v>
      </c>
      <c r="B20" s="2" t="s">
        <v>38</v>
      </c>
      <c r="C20" s="2" t="s">
        <v>23</v>
      </c>
      <c r="D20" s="2" t="s">
        <v>45</v>
      </c>
      <c r="E20" s="2">
        <v>96.64</v>
      </c>
      <c r="F20" s="2">
        <v>300</v>
      </c>
    </row>
    <row r="21" spans="1:6" x14ac:dyDescent="0.25">
      <c r="A21" s="2" t="s">
        <v>42</v>
      </c>
      <c r="B21" s="2" t="s">
        <v>38</v>
      </c>
      <c r="C21" s="2" t="s">
        <v>24</v>
      </c>
      <c r="D21" s="2" t="s">
        <v>45</v>
      </c>
      <c r="E21" s="2">
        <v>106.03</v>
      </c>
      <c r="F21" s="2">
        <v>300</v>
      </c>
    </row>
    <row r="22" spans="1:6" x14ac:dyDescent="0.25">
      <c r="A22" s="2" t="s">
        <v>42</v>
      </c>
      <c r="B22" s="2" t="s">
        <v>38</v>
      </c>
      <c r="C22" s="2" t="s">
        <v>25</v>
      </c>
      <c r="D22" s="2" t="s">
        <v>45</v>
      </c>
      <c r="E22" s="2">
        <v>94.49</v>
      </c>
      <c r="F22" s="2">
        <v>300</v>
      </c>
    </row>
    <row r="23" spans="1:6" x14ac:dyDescent="0.25">
      <c r="A23" s="2" t="s">
        <v>42</v>
      </c>
      <c r="B23" s="2" t="s">
        <v>38</v>
      </c>
      <c r="C23" s="2" t="s">
        <v>26</v>
      </c>
      <c r="D23" s="2" t="s">
        <v>45</v>
      </c>
      <c r="E23" s="2">
        <v>80.47</v>
      </c>
      <c r="F23" s="2">
        <v>200</v>
      </c>
    </row>
    <row r="24" spans="1:6" x14ac:dyDescent="0.25">
      <c r="A24" s="2" t="s">
        <v>42</v>
      </c>
      <c r="B24" s="2" t="s">
        <v>38</v>
      </c>
      <c r="C24" s="2" t="s">
        <v>27</v>
      </c>
      <c r="D24" s="2" t="s">
        <v>45</v>
      </c>
      <c r="E24" s="2">
        <v>84.31</v>
      </c>
      <c r="F24" s="2">
        <v>300</v>
      </c>
    </row>
    <row r="25" spans="1:6" x14ac:dyDescent="0.25">
      <c r="A25" s="2" t="s">
        <v>42</v>
      </c>
      <c r="B25" s="2" t="s">
        <v>38</v>
      </c>
      <c r="C25" s="2" t="s">
        <v>28</v>
      </c>
      <c r="D25" s="2" t="s">
        <v>45</v>
      </c>
      <c r="E25" s="2">
        <v>190.05</v>
      </c>
      <c r="F25" s="2">
        <v>500</v>
      </c>
    </row>
    <row r="26" spans="1:6" x14ac:dyDescent="0.25">
      <c r="A26" s="2" t="s">
        <v>42</v>
      </c>
      <c r="B26" s="2" t="s">
        <v>38</v>
      </c>
      <c r="C26" s="2" t="s">
        <v>29</v>
      </c>
      <c r="D26" s="2" t="s">
        <v>45</v>
      </c>
      <c r="E26" s="2">
        <v>63.5</v>
      </c>
      <c r="F26" s="2">
        <v>200</v>
      </c>
    </row>
    <row r="27" spans="1:6" x14ac:dyDescent="0.25">
      <c r="A27" s="2" t="s">
        <v>42</v>
      </c>
      <c r="B27" s="2" t="s">
        <v>38</v>
      </c>
      <c r="C27" s="2" t="s">
        <v>30</v>
      </c>
      <c r="D27" s="2" t="s">
        <v>45</v>
      </c>
      <c r="E27" s="2">
        <v>82.2</v>
      </c>
      <c r="F27" s="2">
        <v>300</v>
      </c>
    </row>
    <row r="28" spans="1:6" x14ac:dyDescent="0.25">
      <c r="A28" s="2" t="s">
        <v>43</v>
      </c>
      <c r="B28" s="2" t="s">
        <v>38</v>
      </c>
      <c r="C28" s="2" t="s">
        <v>31</v>
      </c>
      <c r="D28" s="2" t="s">
        <v>45</v>
      </c>
      <c r="E28" s="2">
        <v>92.42</v>
      </c>
      <c r="F28" s="2">
        <v>300</v>
      </c>
    </row>
    <row r="29" spans="1:6" x14ac:dyDescent="0.25">
      <c r="A29" s="2" t="s">
        <v>43</v>
      </c>
      <c r="B29" s="2" t="s">
        <v>38</v>
      </c>
      <c r="C29" s="2" t="s">
        <v>32</v>
      </c>
      <c r="D29" s="2" t="s">
        <v>45</v>
      </c>
      <c r="E29" s="2">
        <v>212.24</v>
      </c>
      <c r="F29" s="2">
        <v>500</v>
      </c>
    </row>
    <row r="30" spans="1:6" x14ac:dyDescent="0.25">
      <c r="A30" s="2" t="s">
        <v>43</v>
      </c>
      <c r="B30" s="2" t="s">
        <v>38</v>
      </c>
      <c r="C30" s="2" t="s">
        <v>33</v>
      </c>
      <c r="D30" s="2" t="s">
        <v>45</v>
      </c>
      <c r="E30" s="2">
        <v>69.150000000000006</v>
      </c>
      <c r="F30" s="2">
        <v>300</v>
      </c>
    </row>
    <row r="31" spans="1:6" x14ac:dyDescent="0.25">
      <c r="A31" s="2" t="s">
        <v>43</v>
      </c>
      <c r="B31" s="2" t="s">
        <v>38</v>
      </c>
      <c r="C31" s="2" t="s">
        <v>34</v>
      </c>
      <c r="D31" s="2" t="s">
        <v>45</v>
      </c>
      <c r="E31" s="2">
        <v>58.51</v>
      </c>
      <c r="F31" s="2">
        <v>200</v>
      </c>
    </row>
    <row r="32" spans="1:6" x14ac:dyDescent="0.25">
      <c r="A32" s="2" t="s">
        <v>43</v>
      </c>
      <c r="B32" s="2" t="s">
        <v>38</v>
      </c>
      <c r="C32" s="2" t="s">
        <v>35</v>
      </c>
      <c r="D32" s="2" t="s">
        <v>45</v>
      </c>
      <c r="E32" s="2">
        <v>99.87</v>
      </c>
      <c r="F32" s="2">
        <v>300</v>
      </c>
    </row>
    <row r="33" spans="1:6" x14ac:dyDescent="0.25">
      <c r="A33" s="2" t="s">
        <v>43</v>
      </c>
      <c r="B33" s="2" t="s">
        <v>38</v>
      </c>
      <c r="C33" s="2" t="s">
        <v>36</v>
      </c>
      <c r="D33" s="2" t="s">
        <v>45</v>
      </c>
      <c r="E33" s="2">
        <v>71.89</v>
      </c>
      <c r="F33" s="2">
        <v>300</v>
      </c>
    </row>
    <row r="34" spans="1:6" x14ac:dyDescent="0.25">
      <c r="A34" s="2" t="s">
        <v>43</v>
      </c>
      <c r="B34" s="2" t="s">
        <v>38</v>
      </c>
      <c r="C34" s="2" t="s">
        <v>37</v>
      </c>
      <c r="D34" s="2" t="s">
        <v>45</v>
      </c>
      <c r="E34" s="2">
        <v>117.46</v>
      </c>
      <c r="F34" s="2">
        <v>300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5E95A-DB70-450B-B47C-C213C1F71356}">
  <dimension ref="A1:F36"/>
  <sheetViews>
    <sheetView workbookViewId="0">
      <selection activeCell="A2" sqref="A2:F9"/>
    </sheetView>
  </sheetViews>
  <sheetFormatPr defaultRowHeight="15" x14ac:dyDescent="0.25"/>
  <cols>
    <col min="1" max="1" width="17" style="1" customWidth="1"/>
    <col min="2" max="2" width="12.28515625" style="1" customWidth="1"/>
    <col min="3" max="3" width="12.7109375" style="1" customWidth="1"/>
    <col min="4" max="4" width="12.42578125" style="1" customWidth="1"/>
    <col min="5" max="5" width="15.5703125" style="1" customWidth="1"/>
    <col min="6" max="6" width="13.28515625" style="1" customWidth="1"/>
  </cols>
  <sheetData>
    <row r="1" spans="1:6" x14ac:dyDescent="0.25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149</v>
      </c>
    </row>
    <row r="2" spans="1:6" x14ac:dyDescent="0.25">
      <c r="A2" s="2" t="s">
        <v>39</v>
      </c>
      <c r="B2" s="2" t="s">
        <v>55</v>
      </c>
      <c r="C2" s="2" t="s">
        <v>46</v>
      </c>
      <c r="D2" s="2" t="s">
        <v>44</v>
      </c>
      <c r="E2" s="2">
        <v>76.28</v>
      </c>
      <c r="F2" s="2">
        <v>200</v>
      </c>
    </row>
    <row r="3" spans="1:6" x14ac:dyDescent="0.25">
      <c r="A3" s="2" t="s">
        <v>39</v>
      </c>
      <c r="B3" s="2" t="s">
        <v>55</v>
      </c>
      <c r="C3" s="2" t="s">
        <v>47</v>
      </c>
      <c r="D3" s="2" t="s">
        <v>44</v>
      </c>
      <c r="E3" s="2">
        <v>75.08</v>
      </c>
      <c r="F3" s="2">
        <v>200</v>
      </c>
    </row>
    <row r="4" spans="1:6" x14ac:dyDescent="0.25">
      <c r="A4" s="2" t="s">
        <v>39</v>
      </c>
      <c r="B4" s="2" t="s">
        <v>55</v>
      </c>
      <c r="C4" s="2" t="s">
        <v>48</v>
      </c>
      <c r="D4" s="2" t="s">
        <v>44</v>
      </c>
      <c r="E4" s="2">
        <v>41.92</v>
      </c>
      <c r="F4" s="2">
        <v>150</v>
      </c>
    </row>
    <row r="5" spans="1:6" x14ac:dyDescent="0.25">
      <c r="A5" s="2" t="s">
        <v>39</v>
      </c>
      <c r="B5" s="2" t="s">
        <v>55</v>
      </c>
      <c r="C5" s="2" t="s">
        <v>49</v>
      </c>
      <c r="D5" s="2" t="s">
        <v>44</v>
      </c>
      <c r="E5" s="2">
        <v>70.53</v>
      </c>
      <c r="F5" s="2">
        <v>200</v>
      </c>
    </row>
    <row r="6" spans="1:6" x14ac:dyDescent="0.25">
      <c r="A6" s="2" t="s">
        <v>39</v>
      </c>
      <c r="B6" s="2" t="s">
        <v>55</v>
      </c>
      <c r="C6" s="2" t="s">
        <v>50</v>
      </c>
      <c r="D6" s="2" t="s">
        <v>44</v>
      </c>
      <c r="E6" s="2">
        <v>60.12</v>
      </c>
      <c r="F6" s="2">
        <v>200</v>
      </c>
    </row>
    <row r="7" spans="1:6" x14ac:dyDescent="0.25">
      <c r="A7" s="2" t="s">
        <v>39</v>
      </c>
      <c r="B7" s="2" t="s">
        <v>55</v>
      </c>
      <c r="C7" s="2" t="s">
        <v>51</v>
      </c>
      <c r="D7" s="2" t="s">
        <v>44</v>
      </c>
      <c r="E7" s="2">
        <v>46.09</v>
      </c>
      <c r="F7" s="2">
        <v>150</v>
      </c>
    </row>
    <row r="8" spans="1:6" x14ac:dyDescent="0.25">
      <c r="A8" s="2" t="s">
        <v>39</v>
      </c>
      <c r="B8" s="2" t="s">
        <v>55</v>
      </c>
      <c r="C8" s="2" t="s">
        <v>52</v>
      </c>
      <c r="D8" s="2" t="s">
        <v>44</v>
      </c>
      <c r="E8" s="2">
        <v>50.36</v>
      </c>
      <c r="F8" s="2">
        <v>150</v>
      </c>
    </row>
    <row r="9" spans="1:6" x14ac:dyDescent="0.25">
      <c r="A9" s="2" t="s">
        <v>39</v>
      </c>
      <c r="B9" s="2" t="s">
        <v>55</v>
      </c>
      <c r="C9" s="2" t="s">
        <v>53</v>
      </c>
      <c r="D9" s="2" t="s">
        <v>44</v>
      </c>
      <c r="E9" s="2">
        <v>52.47</v>
      </c>
      <c r="F9" s="2">
        <v>200</v>
      </c>
    </row>
    <row r="10" spans="1:6" x14ac:dyDescent="0.25">
      <c r="A10" s="2" t="s">
        <v>40</v>
      </c>
      <c r="B10" s="2" t="s">
        <v>55</v>
      </c>
      <c r="C10" s="2" t="s">
        <v>54</v>
      </c>
      <c r="D10" s="2" t="s">
        <v>44</v>
      </c>
      <c r="E10" s="2">
        <v>40.11</v>
      </c>
      <c r="F10" s="2">
        <v>150</v>
      </c>
    </row>
    <row r="11" spans="1:6" x14ac:dyDescent="0.25">
      <c r="A11" s="2" t="s">
        <v>40</v>
      </c>
      <c r="B11" s="2" t="s">
        <v>55</v>
      </c>
      <c r="C11" s="2" t="s">
        <v>56</v>
      </c>
      <c r="D11" s="2" t="s">
        <v>44</v>
      </c>
      <c r="E11" s="2">
        <v>41.12</v>
      </c>
      <c r="F11" s="2">
        <v>150</v>
      </c>
    </row>
    <row r="12" spans="1:6" x14ac:dyDescent="0.25">
      <c r="A12" s="2" t="s">
        <v>40</v>
      </c>
      <c r="B12" s="2" t="s">
        <v>55</v>
      </c>
      <c r="C12" s="2" t="s">
        <v>57</v>
      </c>
      <c r="D12" s="2" t="s">
        <v>44</v>
      </c>
      <c r="E12" s="2">
        <v>33.86</v>
      </c>
      <c r="F12" s="2">
        <v>150</v>
      </c>
    </row>
    <row r="13" spans="1:6" x14ac:dyDescent="0.25">
      <c r="A13" s="2" t="s">
        <v>40</v>
      </c>
      <c r="B13" s="2" t="s">
        <v>55</v>
      </c>
      <c r="C13" s="2" t="s">
        <v>58</v>
      </c>
      <c r="D13" s="2" t="s">
        <v>44</v>
      </c>
      <c r="E13" s="2">
        <v>34.950000000000003</v>
      </c>
      <c r="F13" s="2">
        <v>150</v>
      </c>
    </row>
    <row r="14" spans="1:6" x14ac:dyDescent="0.25">
      <c r="A14" s="2" t="s">
        <v>40</v>
      </c>
      <c r="B14" s="2" t="s">
        <v>55</v>
      </c>
      <c r="C14" s="2" t="s">
        <v>59</v>
      </c>
      <c r="D14" s="2" t="s">
        <v>44</v>
      </c>
      <c r="E14" s="2">
        <v>64.8</v>
      </c>
      <c r="F14" s="2">
        <v>150</v>
      </c>
    </row>
    <row r="15" spans="1:6" x14ac:dyDescent="0.25">
      <c r="A15" s="2" t="s">
        <v>40</v>
      </c>
      <c r="B15" s="2" t="s">
        <v>55</v>
      </c>
      <c r="C15" s="2" t="s">
        <v>60</v>
      </c>
      <c r="D15" s="2" t="s">
        <v>44</v>
      </c>
      <c r="E15" s="2">
        <v>43.93</v>
      </c>
      <c r="F15" s="2">
        <v>150</v>
      </c>
    </row>
    <row r="16" spans="1:6" x14ac:dyDescent="0.25">
      <c r="A16" s="2" t="s">
        <v>41</v>
      </c>
      <c r="B16" s="2" t="s">
        <v>55</v>
      </c>
      <c r="C16" s="2" t="s">
        <v>61</v>
      </c>
      <c r="D16" s="2" t="s">
        <v>44</v>
      </c>
      <c r="E16" s="2">
        <v>49.08</v>
      </c>
      <c r="F16" s="2">
        <v>150</v>
      </c>
    </row>
    <row r="17" spans="1:6" x14ac:dyDescent="0.25">
      <c r="A17" s="2" t="s">
        <v>41</v>
      </c>
      <c r="B17" s="2" t="s">
        <v>55</v>
      </c>
      <c r="C17" s="2" t="s">
        <v>62</v>
      </c>
      <c r="D17" s="2" t="s">
        <v>44</v>
      </c>
      <c r="E17" s="2">
        <v>44.96</v>
      </c>
      <c r="F17" s="2">
        <v>150</v>
      </c>
    </row>
    <row r="18" spans="1:6" x14ac:dyDescent="0.25">
      <c r="A18" s="2" t="s">
        <v>41</v>
      </c>
      <c r="B18" s="2" t="s">
        <v>55</v>
      </c>
      <c r="C18" s="2" t="s">
        <v>63</v>
      </c>
      <c r="D18" s="2" t="s">
        <v>44</v>
      </c>
      <c r="E18" s="2">
        <v>69.819999999999993</v>
      </c>
      <c r="F18" s="2">
        <v>200</v>
      </c>
    </row>
    <row r="19" spans="1:6" x14ac:dyDescent="0.25">
      <c r="A19" s="2" t="s">
        <v>41</v>
      </c>
      <c r="B19" s="2" t="s">
        <v>55</v>
      </c>
      <c r="C19" s="2" t="s">
        <v>64</v>
      </c>
      <c r="D19" s="2" t="s">
        <v>44</v>
      </c>
      <c r="E19" s="2">
        <v>75.34</v>
      </c>
      <c r="F19" s="2">
        <v>200</v>
      </c>
    </row>
    <row r="20" spans="1:6" x14ac:dyDescent="0.25">
      <c r="A20" s="2" t="s">
        <v>41</v>
      </c>
      <c r="B20" s="2" t="s">
        <v>55</v>
      </c>
      <c r="C20" s="2" t="s">
        <v>65</v>
      </c>
      <c r="D20" s="2" t="s">
        <v>44</v>
      </c>
      <c r="E20" s="2">
        <v>52.89</v>
      </c>
      <c r="F20" s="2">
        <v>200</v>
      </c>
    </row>
    <row r="21" spans="1:6" x14ac:dyDescent="0.25">
      <c r="A21" s="2" t="s">
        <v>41</v>
      </c>
      <c r="B21" s="2" t="s">
        <v>55</v>
      </c>
      <c r="C21" s="2" t="s">
        <v>66</v>
      </c>
      <c r="D21" s="2" t="s">
        <v>44</v>
      </c>
      <c r="E21" s="2">
        <v>50.15</v>
      </c>
      <c r="F21" s="2">
        <v>150</v>
      </c>
    </row>
    <row r="22" spans="1:6" x14ac:dyDescent="0.25">
      <c r="A22" s="2" t="s">
        <v>42</v>
      </c>
      <c r="B22" s="2" t="s">
        <v>55</v>
      </c>
      <c r="C22" s="2" t="s">
        <v>67</v>
      </c>
      <c r="D22" s="2" t="s">
        <v>44</v>
      </c>
      <c r="E22" s="2">
        <v>37.78</v>
      </c>
      <c r="F22" s="2">
        <v>150</v>
      </c>
    </row>
    <row r="23" spans="1:6" x14ac:dyDescent="0.25">
      <c r="A23" s="2" t="s">
        <v>42</v>
      </c>
      <c r="B23" s="2" t="s">
        <v>55</v>
      </c>
      <c r="C23" s="2" t="s">
        <v>68</v>
      </c>
      <c r="D23" s="2" t="s">
        <v>44</v>
      </c>
      <c r="E23" s="2">
        <v>47.08</v>
      </c>
      <c r="F23" s="2">
        <v>150</v>
      </c>
    </row>
    <row r="24" spans="1:6" x14ac:dyDescent="0.25">
      <c r="A24" s="2" t="s">
        <v>42</v>
      </c>
      <c r="B24" s="2" t="s">
        <v>55</v>
      </c>
      <c r="C24" s="2" t="s">
        <v>69</v>
      </c>
      <c r="D24" s="2" t="s">
        <v>44</v>
      </c>
      <c r="E24" s="2">
        <v>41.06</v>
      </c>
      <c r="F24" s="2">
        <v>150</v>
      </c>
    </row>
    <row r="25" spans="1:6" x14ac:dyDescent="0.25">
      <c r="A25" s="2" t="s">
        <v>42</v>
      </c>
      <c r="B25" s="2" t="s">
        <v>55</v>
      </c>
      <c r="C25" s="2" t="s">
        <v>70</v>
      </c>
      <c r="D25" s="2" t="s">
        <v>44</v>
      </c>
      <c r="E25" s="2">
        <v>36.56</v>
      </c>
      <c r="F25" s="2">
        <v>150</v>
      </c>
    </row>
    <row r="26" spans="1:6" x14ac:dyDescent="0.25">
      <c r="A26" s="2" t="s">
        <v>42</v>
      </c>
      <c r="B26" s="2" t="s">
        <v>55</v>
      </c>
      <c r="C26" s="2" t="s">
        <v>71</v>
      </c>
      <c r="D26" s="2" t="s">
        <v>44</v>
      </c>
      <c r="E26" s="2">
        <v>50.43</v>
      </c>
      <c r="F26" s="2">
        <v>150</v>
      </c>
    </row>
    <row r="27" spans="1:6" x14ac:dyDescent="0.25">
      <c r="A27" s="2" t="s">
        <v>42</v>
      </c>
      <c r="B27" s="2" t="s">
        <v>55</v>
      </c>
      <c r="C27" s="2" t="s">
        <v>72</v>
      </c>
      <c r="D27" s="2" t="s">
        <v>44</v>
      </c>
      <c r="E27" s="2">
        <v>54.71</v>
      </c>
      <c r="F27" s="2">
        <v>200</v>
      </c>
    </row>
    <row r="28" spans="1:6" x14ac:dyDescent="0.25">
      <c r="A28" s="2" t="s">
        <v>42</v>
      </c>
      <c r="B28" s="2" t="s">
        <v>55</v>
      </c>
      <c r="C28" s="2" t="s">
        <v>73</v>
      </c>
      <c r="D28" s="2" t="s">
        <v>44</v>
      </c>
      <c r="E28" s="2">
        <v>33.799999999999997</v>
      </c>
      <c r="F28" s="2">
        <v>150</v>
      </c>
    </row>
    <row r="29" spans="1:6" x14ac:dyDescent="0.25">
      <c r="A29" s="2" t="s">
        <v>43</v>
      </c>
      <c r="B29" s="2" t="s">
        <v>55</v>
      </c>
      <c r="C29" s="2" t="s">
        <v>74</v>
      </c>
      <c r="D29" s="2" t="s">
        <v>44</v>
      </c>
      <c r="E29" s="2">
        <v>33.11</v>
      </c>
      <c r="F29" s="2">
        <v>150</v>
      </c>
    </row>
    <row r="30" spans="1:6" x14ac:dyDescent="0.25">
      <c r="A30" s="2" t="s">
        <v>43</v>
      </c>
      <c r="B30" s="2" t="s">
        <v>55</v>
      </c>
      <c r="C30" s="2" t="s">
        <v>75</v>
      </c>
      <c r="D30" s="2" t="s">
        <v>44</v>
      </c>
      <c r="E30" s="2">
        <v>68.23</v>
      </c>
      <c r="F30" s="2">
        <v>200</v>
      </c>
    </row>
    <row r="31" spans="1:6" x14ac:dyDescent="0.25">
      <c r="A31" s="2" t="s">
        <v>43</v>
      </c>
      <c r="B31" s="2" t="s">
        <v>55</v>
      </c>
      <c r="C31" s="2" t="s">
        <v>76</v>
      </c>
      <c r="D31" s="2" t="s">
        <v>44</v>
      </c>
      <c r="E31" s="2">
        <v>34.409999999999997</v>
      </c>
      <c r="F31" s="2">
        <v>150</v>
      </c>
    </row>
    <row r="32" spans="1:6" x14ac:dyDescent="0.25">
      <c r="A32" s="2" t="s">
        <v>43</v>
      </c>
      <c r="B32" s="2" t="s">
        <v>55</v>
      </c>
      <c r="C32" s="2" t="s">
        <v>77</v>
      </c>
      <c r="D32" s="2" t="s">
        <v>44</v>
      </c>
      <c r="E32" s="2">
        <v>52.25</v>
      </c>
      <c r="F32" s="2">
        <v>200</v>
      </c>
    </row>
    <row r="33" spans="1:6" x14ac:dyDescent="0.25">
      <c r="A33" s="2" t="s">
        <v>43</v>
      </c>
      <c r="B33" s="2" t="s">
        <v>55</v>
      </c>
      <c r="C33" s="2" t="s">
        <v>78</v>
      </c>
      <c r="D33" s="2" t="s">
        <v>44</v>
      </c>
      <c r="E33" s="2">
        <v>64.78</v>
      </c>
      <c r="F33" s="2">
        <v>200</v>
      </c>
    </row>
    <row r="34" spans="1:6" x14ac:dyDescent="0.25">
      <c r="A34" s="2" t="s">
        <v>43</v>
      </c>
      <c r="B34" s="2" t="s">
        <v>55</v>
      </c>
      <c r="C34" s="2" t="s">
        <v>79</v>
      </c>
      <c r="D34" s="2" t="s">
        <v>44</v>
      </c>
      <c r="E34" s="2">
        <v>64.739999999999995</v>
      </c>
      <c r="F34" s="2">
        <v>200</v>
      </c>
    </row>
    <row r="35" spans="1:6" x14ac:dyDescent="0.25">
      <c r="A35" s="2" t="s">
        <v>43</v>
      </c>
      <c r="B35" s="2" t="s">
        <v>55</v>
      </c>
      <c r="C35" s="2" t="s">
        <v>80</v>
      </c>
      <c r="D35" s="2" t="s">
        <v>44</v>
      </c>
      <c r="E35" s="2">
        <v>44.22</v>
      </c>
      <c r="F35" s="2">
        <v>150</v>
      </c>
    </row>
    <row r="36" spans="1:6" x14ac:dyDescent="0.25">
      <c r="A36" s="2" t="s">
        <v>43</v>
      </c>
      <c r="B36" s="2" t="s">
        <v>55</v>
      </c>
      <c r="C36" s="2" t="s">
        <v>81</v>
      </c>
      <c r="D36" s="2" t="s">
        <v>44</v>
      </c>
      <c r="E36" s="2">
        <v>75.64</v>
      </c>
      <c r="F36" s="2">
        <v>200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9864-FE54-4D72-BBB9-96A61269557B}">
  <dimension ref="A1:F36"/>
  <sheetViews>
    <sheetView workbookViewId="0">
      <selection activeCell="A2" sqref="A2:F7"/>
    </sheetView>
  </sheetViews>
  <sheetFormatPr defaultRowHeight="15" x14ac:dyDescent="0.25"/>
  <cols>
    <col min="1" max="1" width="15" customWidth="1"/>
    <col min="2" max="2" width="12.28515625" customWidth="1"/>
    <col min="3" max="3" width="12.7109375" customWidth="1"/>
    <col min="5" max="5" width="15.5703125" customWidth="1"/>
    <col min="6" max="6" width="13.28515625" customWidth="1"/>
  </cols>
  <sheetData>
    <row r="1" spans="1:6" x14ac:dyDescent="0.25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149</v>
      </c>
    </row>
    <row r="2" spans="1:6" x14ac:dyDescent="0.25">
      <c r="A2" s="2" t="s">
        <v>39</v>
      </c>
      <c r="B2" s="2" t="s">
        <v>55</v>
      </c>
      <c r="C2" s="2" t="s">
        <v>82</v>
      </c>
      <c r="D2" s="2" t="s">
        <v>147</v>
      </c>
      <c r="E2" s="2">
        <v>1056.0999999999999</v>
      </c>
      <c r="F2" s="2">
        <v>3300</v>
      </c>
    </row>
    <row r="3" spans="1:6" x14ac:dyDescent="0.25">
      <c r="A3" s="2" t="s">
        <v>39</v>
      </c>
      <c r="B3" s="2" t="s">
        <v>55</v>
      </c>
      <c r="C3" s="2" t="s">
        <v>83</v>
      </c>
      <c r="D3" s="2" t="s">
        <v>147</v>
      </c>
      <c r="E3" s="2">
        <v>1303.4000000000001</v>
      </c>
      <c r="F3" s="2">
        <v>3900</v>
      </c>
    </row>
    <row r="4" spans="1:6" x14ac:dyDescent="0.25">
      <c r="A4" s="2" t="s">
        <v>39</v>
      </c>
      <c r="B4" s="2" t="s">
        <v>55</v>
      </c>
      <c r="C4" s="2" t="s">
        <v>84</v>
      </c>
      <c r="D4" s="2" t="s">
        <v>147</v>
      </c>
      <c r="E4" s="2">
        <v>1309.9000000000001</v>
      </c>
      <c r="F4" s="2">
        <v>3900</v>
      </c>
    </row>
    <row r="5" spans="1:6" x14ac:dyDescent="0.25">
      <c r="A5" s="2" t="s">
        <v>39</v>
      </c>
      <c r="B5" s="2" t="s">
        <v>55</v>
      </c>
      <c r="C5" s="2" t="s">
        <v>85</v>
      </c>
      <c r="D5" s="2" t="s">
        <v>147</v>
      </c>
      <c r="E5" s="2">
        <v>1000.4</v>
      </c>
      <c r="F5" s="2">
        <v>3000</v>
      </c>
    </row>
    <row r="6" spans="1:6" x14ac:dyDescent="0.25">
      <c r="A6" s="2" t="s">
        <v>39</v>
      </c>
      <c r="B6" s="2" t="s">
        <v>55</v>
      </c>
      <c r="C6" s="2" t="s">
        <v>86</v>
      </c>
      <c r="D6" s="2" t="s">
        <v>147</v>
      </c>
      <c r="E6" s="2">
        <v>930.3</v>
      </c>
      <c r="F6" s="2">
        <v>2700</v>
      </c>
    </row>
    <row r="7" spans="1:6" x14ac:dyDescent="0.25">
      <c r="A7" s="2" t="s">
        <v>39</v>
      </c>
      <c r="B7" s="2" t="s">
        <v>55</v>
      </c>
      <c r="C7" s="2" t="s">
        <v>87</v>
      </c>
      <c r="D7" s="2" t="s">
        <v>147</v>
      </c>
      <c r="E7" s="2">
        <v>1034.7</v>
      </c>
      <c r="F7" s="2">
        <v>3000</v>
      </c>
    </row>
    <row r="8" spans="1:6" x14ac:dyDescent="0.25">
      <c r="A8" s="2" t="s">
        <v>39</v>
      </c>
      <c r="B8" s="2" t="s">
        <v>55</v>
      </c>
      <c r="C8" s="2" t="s">
        <v>88</v>
      </c>
      <c r="D8" s="2" t="s">
        <v>147</v>
      </c>
      <c r="E8" s="2" t="s">
        <v>150</v>
      </c>
      <c r="F8" s="2" t="s">
        <v>150</v>
      </c>
    </row>
    <row r="9" spans="1:6" x14ac:dyDescent="0.25">
      <c r="A9" s="2" t="s">
        <v>39</v>
      </c>
      <c r="B9" s="2" t="s">
        <v>55</v>
      </c>
      <c r="C9" s="2" t="s">
        <v>89</v>
      </c>
      <c r="D9" s="2" t="s">
        <v>147</v>
      </c>
      <c r="E9" s="2" t="s">
        <v>150</v>
      </c>
      <c r="F9" s="2" t="s">
        <v>150</v>
      </c>
    </row>
    <row r="10" spans="1:6" x14ac:dyDescent="0.25">
      <c r="A10" s="2" t="s">
        <v>40</v>
      </c>
      <c r="B10" s="2" t="s">
        <v>55</v>
      </c>
      <c r="C10" s="2" t="s">
        <v>90</v>
      </c>
      <c r="D10" s="2" t="s">
        <v>147</v>
      </c>
      <c r="E10" s="2">
        <v>1094.3</v>
      </c>
      <c r="F10" s="2">
        <v>3300</v>
      </c>
    </row>
    <row r="11" spans="1:6" x14ac:dyDescent="0.25">
      <c r="A11" s="2" t="s">
        <v>40</v>
      </c>
      <c r="B11" s="2" t="s">
        <v>55</v>
      </c>
      <c r="C11" s="2" t="s">
        <v>91</v>
      </c>
      <c r="D11" s="2" t="s">
        <v>147</v>
      </c>
      <c r="E11" s="2">
        <v>981.2</v>
      </c>
      <c r="F11" s="2">
        <v>3000</v>
      </c>
    </row>
    <row r="12" spans="1:6" x14ac:dyDescent="0.25">
      <c r="A12" s="2" t="s">
        <v>40</v>
      </c>
      <c r="B12" s="2" t="s">
        <v>55</v>
      </c>
      <c r="C12" s="2" t="s">
        <v>92</v>
      </c>
      <c r="D12" s="2" t="s">
        <v>147</v>
      </c>
      <c r="E12" s="2">
        <v>1139.4000000000001</v>
      </c>
      <c r="F12" s="2">
        <v>3300</v>
      </c>
    </row>
    <row r="13" spans="1:6" x14ac:dyDescent="0.25">
      <c r="A13" s="2" t="s">
        <v>40</v>
      </c>
      <c r="B13" s="2" t="s">
        <v>55</v>
      </c>
      <c r="C13" s="2" t="s">
        <v>93</v>
      </c>
      <c r="D13" s="2" t="s">
        <v>147</v>
      </c>
      <c r="E13" s="2">
        <v>1015.3</v>
      </c>
      <c r="F13" s="2">
        <v>3000</v>
      </c>
    </row>
    <row r="14" spans="1:6" x14ac:dyDescent="0.25">
      <c r="A14" s="2" t="s">
        <v>40</v>
      </c>
      <c r="B14" s="2" t="s">
        <v>55</v>
      </c>
      <c r="C14" s="2" t="s">
        <v>94</v>
      </c>
      <c r="D14" s="2" t="s">
        <v>147</v>
      </c>
      <c r="E14" s="2">
        <v>1079.4000000000001</v>
      </c>
      <c r="F14" s="2">
        <v>3300</v>
      </c>
    </row>
    <row r="15" spans="1:6" x14ac:dyDescent="0.25">
      <c r="A15" s="2" t="s">
        <v>40</v>
      </c>
      <c r="B15" s="2" t="s">
        <v>55</v>
      </c>
      <c r="C15" s="2" t="s">
        <v>95</v>
      </c>
      <c r="D15" s="2" t="s">
        <v>147</v>
      </c>
      <c r="E15" s="2">
        <v>1041.5999999999999</v>
      </c>
      <c r="F15" s="2">
        <v>3000</v>
      </c>
    </row>
    <row r="16" spans="1:6" x14ac:dyDescent="0.25">
      <c r="A16" s="2" t="s">
        <v>41</v>
      </c>
      <c r="B16" s="2" t="s">
        <v>55</v>
      </c>
      <c r="C16" s="2" t="s">
        <v>96</v>
      </c>
      <c r="D16" s="2" t="s">
        <v>147</v>
      </c>
      <c r="E16" s="2">
        <v>1136.5</v>
      </c>
      <c r="F16" s="2">
        <v>3300</v>
      </c>
    </row>
    <row r="17" spans="1:6" x14ac:dyDescent="0.25">
      <c r="A17" s="2" t="s">
        <v>41</v>
      </c>
      <c r="B17" s="2" t="s">
        <v>55</v>
      </c>
      <c r="C17" s="2" t="s">
        <v>97</v>
      </c>
      <c r="D17" s="2" t="s">
        <v>147</v>
      </c>
      <c r="E17" s="2">
        <v>743.9</v>
      </c>
      <c r="F17" s="2">
        <v>2100</v>
      </c>
    </row>
    <row r="18" spans="1:6" x14ac:dyDescent="0.25">
      <c r="A18" s="2" t="s">
        <v>41</v>
      </c>
      <c r="B18" s="2" t="s">
        <v>55</v>
      </c>
      <c r="C18" s="2" t="s">
        <v>98</v>
      </c>
      <c r="D18" s="2" t="s">
        <v>147</v>
      </c>
      <c r="E18" s="2">
        <v>1059.0999999999999</v>
      </c>
      <c r="F18" s="2">
        <v>3000</v>
      </c>
    </row>
    <row r="19" spans="1:6" x14ac:dyDescent="0.25">
      <c r="A19" s="2" t="s">
        <v>41</v>
      </c>
      <c r="B19" s="2" t="s">
        <v>55</v>
      </c>
      <c r="C19" s="2" t="s">
        <v>99</v>
      </c>
      <c r="D19" s="2" t="s">
        <v>147</v>
      </c>
      <c r="E19" s="2">
        <v>909</v>
      </c>
      <c r="F19" s="2">
        <v>2700</v>
      </c>
    </row>
    <row r="20" spans="1:6" x14ac:dyDescent="0.25">
      <c r="A20" s="2" t="s">
        <v>41</v>
      </c>
      <c r="B20" s="2" t="s">
        <v>55</v>
      </c>
      <c r="C20" s="2" t="s">
        <v>100</v>
      </c>
      <c r="D20" s="2" t="s">
        <v>147</v>
      </c>
      <c r="E20" s="2">
        <v>973.2</v>
      </c>
      <c r="F20" s="2">
        <v>3000</v>
      </c>
    </row>
    <row r="21" spans="1:6" x14ac:dyDescent="0.25">
      <c r="A21" s="2" t="s">
        <v>41</v>
      </c>
      <c r="B21" s="2" t="s">
        <v>55</v>
      </c>
      <c r="C21" s="2" t="s">
        <v>101</v>
      </c>
      <c r="D21" s="2" t="s">
        <v>147</v>
      </c>
      <c r="E21" s="2">
        <v>1023.5</v>
      </c>
      <c r="F21" s="2">
        <v>3000</v>
      </c>
    </row>
    <row r="22" spans="1:6" x14ac:dyDescent="0.25">
      <c r="A22" s="2" t="s">
        <v>42</v>
      </c>
      <c r="B22" s="2" t="s">
        <v>55</v>
      </c>
      <c r="C22" s="2" t="s">
        <v>102</v>
      </c>
      <c r="D22" s="2" t="s">
        <v>147</v>
      </c>
      <c r="E22" s="2">
        <v>1048.8900000000001</v>
      </c>
      <c r="F22" s="2">
        <v>3000</v>
      </c>
    </row>
    <row r="23" spans="1:6" x14ac:dyDescent="0.25">
      <c r="A23" s="2" t="s">
        <v>42</v>
      </c>
      <c r="B23" s="2" t="s">
        <v>55</v>
      </c>
      <c r="C23" s="2" t="s">
        <v>103</v>
      </c>
      <c r="D23" s="2" t="s">
        <v>147</v>
      </c>
      <c r="E23" s="2">
        <v>1210.07</v>
      </c>
      <c r="F23" s="2">
        <v>3600</v>
      </c>
    </row>
    <row r="24" spans="1:6" x14ac:dyDescent="0.25">
      <c r="A24" s="2" t="s">
        <v>42</v>
      </c>
      <c r="B24" s="2" t="s">
        <v>55</v>
      </c>
      <c r="C24" s="2" t="s">
        <v>69</v>
      </c>
      <c r="D24" s="2" t="s">
        <v>147</v>
      </c>
      <c r="E24" s="2" t="s">
        <v>108</v>
      </c>
      <c r="F24" s="2"/>
    </row>
    <row r="25" spans="1:6" x14ac:dyDescent="0.25">
      <c r="A25" s="2" t="s">
        <v>42</v>
      </c>
      <c r="B25" s="2" t="s">
        <v>55</v>
      </c>
      <c r="C25" s="2" t="s">
        <v>104</v>
      </c>
      <c r="D25" s="2" t="s">
        <v>147</v>
      </c>
      <c r="E25" s="2">
        <v>976.3</v>
      </c>
      <c r="F25" s="2">
        <v>3000</v>
      </c>
    </row>
    <row r="26" spans="1:6" x14ac:dyDescent="0.25">
      <c r="A26" s="2" t="s">
        <v>42</v>
      </c>
      <c r="B26" s="2" t="s">
        <v>55</v>
      </c>
      <c r="C26" s="2" t="s">
        <v>105</v>
      </c>
      <c r="D26" s="2" t="s">
        <v>147</v>
      </c>
      <c r="E26" s="2">
        <v>1169.0899999999999</v>
      </c>
      <c r="F26" s="2">
        <v>3300</v>
      </c>
    </row>
    <row r="27" spans="1:6" x14ac:dyDescent="0.25">
      <c r="A27" s="2" t="s">
        <v>42</v>
      </c>
      <c r="B27" s="2" t="s">
        <v>55</v>
      </c>
      <c r="C27" s="2" t="s">
        <v>106</v>
      </c>
      <c r="D27" s="2" t="s">
        <v>147</v>
      </c>
      <c r="E27" s="2">
        <v>820.6</v>
      </c>
      <c r="F27" s="2">
        <v>2700</v>
      </c>
    </row>
    <row r="28" spans="1:6" x14ac:dyDescent="0.25">
      <c r="A28" s="2" t="s">
        <v>42</v>
      </c>
      <c r="B28" s="2" t="s">
        <v>55</v>
      </c>
      <c r="C28" s="2" t="s">
        <v>107</v>
      </c>
      <c r="D28" s="2" t="s">
        <v>147</v>
      </c>
      <c r="E28" s="2">
        <v>1134.5</v>
      </c>
      <c r="F28" s="2">
        <v>3300</v>
      </c>
    </row>
    <row r="29" spans="1:6" x14ac:dyDescent="0.25">
      <c r="A29" s="2" t="s">
        <v>43</v>
      </c>
      <c r="B29" s="2" t="s">
        <v>55</v>
      </c>
      <c r="C29" s="2" t="s">
        <v>109</v>
      </c>
      <c r="D29" s="2" t="s">
        <v>147</v>
      </c>
      <c r="E29" s="2">
        <v>1397.68</v>
      </c>
      <c r="F29" s="2">
        <v>4200</v>
      </c>
    </row>
    <row r="30" spans="1:6" x14ac:dyDescent="0.25">
      <c r="A30" s="2" t="s">
        <v>43</v>
      </c>
      <c r="B30" s="2" t="s">
        <v>55</v>
      </c>
      <c r="C30" s="2" t="s">
        <v>110</v>
      </c>
      <c r="D30" s="2" t="s">
        <v>147</v>
      </c>
      <c r="E30" s="2">
        <v>1235.96</v>
      </c>
      <c r="F30" s="2">
        <v>3600</v>
      </c>
    </row>
    <row r="31" spans="1:6" x14ac:dyDescent="0.25">
      <c r="A31" s="2" t="s">
        <v>43</v>
      </c>
      <c r="B31" s="2" t="s">
        <v>55</v>
      </c>
      <c r="C31" s="2" t="s">
        <v>111</v>
      </c>
      <c r="D31" s="2" t="s">
        <v>147</v>
      </c>
      <c r="E31" s="2">
        <v>1082.5</v>
      </c>
      <c r="F31" s="2">
        <v>3300</v>
      </c>
    </row>
    <row r="32" spans="1:6" x14ac:dyDescent="0.25">
      <c r="A32" s="2" t="s">
        <v>43</v>
      </c>
      <c r="B32" s="2" t="s">
        <v>55</v>
      </c>
      <c r="C32" s="2" t="s">
        <v>112</v>
      </c>
      <c r="D32" s="2" t="s">
        <v>147</v>
      </c>
      <c r="E32" s="2">
        <v>1317.09</v>
      </c>
      <c r="F32" s="2">
        <v>3900</v>
      </c>
    </row>
    <row r="33" spans="1:6" x14ac:dyDescent="0.25">
      <c r="A33" s="2" t="s">
        <v>43</v>
      </c>
      <c r="B33" s="2" t="s">
        <v>55</v>
      </c>
      <c r="C33" s="2" t="s">
        <v>113</v>
      </c>
      <c r="D33" s="2" t="s">
        <v>147</v>
      </c>
      <c r="E33" s="2">
        <v>939.78</v>
      </c>
      <c r="F33" s="2">
        <v>2700</v>
      </c>
    </row>
    <row r="34" spans="1:6" x14ac:dyDescent="0.25">
      <c r="A34" s="2" t="s">
        <v>43</v>
      </c>
      <c r="B34" s="2" t="s">
        <v>55</v>
      </c>
      <c r="C34" s="2" t="s">
        <v>114</v>
      </c>
      <c r="D34" s="2" t="s">
        <v>147</v>
      </c>
      <c r="E34" s="2">
        <v>968.54</v>
      </c>
      <c r="F34" s="2">
        <v>3000</v>
      </c>
    </row>
    <row r="35" spans="1:6" x14ac:dyDescent="0.25">
      <c r="A35" s="2" t="s">
        <v>43</v>
      </c>
      <c r="B35" s="2" t="s">
        <v>55</v>
      </c>
      <c r="C35" s="2" t="s">
        <v>115</v>
      </c>
      <c r="D35" s="2" t="s">
        <v>147</v>
      </c>
      <c r="E35" s="2">
        <v>1112.54</v>
      </c>
      <c r="F35" s="2">
        <v>3900</v>
      </c>
    </row>
    <row r="36" spans="1:6" x14ac:dyDescent="0.25">
      <c r="A36" s="2" t="s">
        <v>43</v>
      </c>
      <c r="B36" s="2" t="s">
        <v>55</v>
      </c>
      <c r="C36" s="2" t="s">
        <v>116</v>
      </c>
      <c r="D36" s="2" t="s">
        <v>147</v>
      </c>
      <c r="E36" s="2">
        <v>992.78</v>
      </c>
      <c r="F36" s="2">
        <v>3000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QQQ results liquid tissue</vt:lpstr>
      <vt:lpstr>QQQ results solid tissue</vt:lpstr>
      <vt:lpstr>GenX Tissues</vt:lpstr>
      <vt:lpstr>PFOA Tissues</vt:lpstr>
      <vt:lpstr>All samples</vt:lpstr>
      <vt:lpstr>E11.5 Dam liver</vt:lpstr>
      <vt:lpstr>E11.5 Pooled fetus</vt:lpstr>
      <vt:lpstr>E17.5 Dam liver</vt:lpstr>
      <vt:lpstr>E17.5 F fetus</vt:lpstr>
      <vt:lpstr>E17.5 M fetus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Bevin (NIH/NIEHS) [V]</dc:creator>
  <cp:lastModifiedBy>Blake, Bevin (NIH/NIEHS) [V]</cp:lastModifiedBy>
  <cp:lastPrinted>2019-04-15T17:23:39Z</cp:lastPrinted>
  <dcterms:created xsi:type="dcterms:W3CDTF">2019-04-14T20:39:39Z</dcterms:created>
  <dcterms:modified xsi:type="dcterms:W3CDTF">2019-05-30T17:06:14Z</dcterms:modified>
</cp:coreProperties>
</file>