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blakebe\Documents\CD1 PFOA GenX\CEBS\Table 8 Placental thyroid\"/>
    </mc:Choice>
  </mc:AlternateContent>
  <xr:revisionPtr revIDLastSave="0" documentId="13_ncr:1_{50338081-31C4-4113-8919-BC6E1D821B91}" xr6:coauthVersionLast="41" xr6:coauthVersionMax="41" xr10:uidLastSave="{00000000-0000-0000-0000-000000000000}"/>
  <bookViews>
    <workbookView xWindow="5895" yWindow="1665" windowWidth="18015" windowHeight="10710" activeTab="1" xr2:uid="{00000000-000D-0000-FFFF-FFFF00000000}"/>
  </bookViews>
  <sheets>
    <sheet name="TH in Placenta" sheetId="15" r:id="rId1"/>
    <sheet name="Sheet1" sheetId="16" r:id="rId2"/>
    <sheet name="ValueList_Helper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6" l="1"/>
  <c r="H7" i="16"/>
  <c r="G7" i="16"/>
  <c r="I13" i="16"/>
  <c r="H13" i="16"/>
  <c r="G13" i="16"/>
  <c r="I25" i="16"/>
  <c r="H25" i="16"/>
  <c r="G25" i="16"/>
  <c r="I19" i="16"/>
  <c r="H19" i="16"/>
  <c r="G19" i="16"/>
  <c r="I31" i="16"/>
  <c r="H31" i="16"/>
  <c r="G31" i="16"/>
  <c r="I4" i="16"/>
  <c r="H4" i="16"/>
  <c r="G4" i="16"/>
  <c r="I10" i="16"/>
  <c r="H10" i="16"/>
  <c r="G10" i="16"/>
  <c r="I22" i="16"/>
  <c r="H22" i="16"/>
  <c r="G22" i="16"/>
  <c r="I16" i="16"/>
  <c r="H16" i="16"/>
  <c r="G16" i="16"/>
  <c r="I28" i="16"/>
  <c r="H28" i="16"/>
  <c r="G28" i="16"/>
  <c r="I31" i="15" l="1"/>
  <c r="H31" i="15"/>
  <c r="G31" i="15"/>
  <c r="I28" i="15"/>
  <c r="H28" i="15"/>
  <c r="G28" i="15"/>
  <c r="I25" i="15"/>
  <c r="H25" i="15"/>
  <c r="G25" i="15"/>
  <c r="I22" i="15"/>
  <c r="H22" i="15"/>
  <c r="G22" i="15"/>
  <c r="I19" i="15"/>
  <c r="H19" i="15"/>
  <c r="G19" i="15"/>
  <c r="I16" i="15"/>
  <c r="H16" i="15"/>
  <c r="G16" i="15"/>
  <c r="I13" i="15"/>
  <c r="H13" i="15"/>
  <c r="G13" i="15"/>
  <c r="I10" i="15"/>
  <c r="H10" i="15"/>
  <c r="G10" i="15"/>
  <c r="I7" i="15"/>
  <c r="H7" i="15"/>
  <c r="G7" i="15"/>
  <c r="H4" i="15"/>
  <c r="I4" i="15"/>
  <c r="G4" i="15"/>
</calcChain>
</file>

<file path=xl/sharedStrings.xml><?xml version="1.0" encoding="utf-8"?>
<sst xmlns="http://schemas.openxmlformats.org/spreadsheetml/2006/main" count="145" uniqueCount="53">
  <si>
    <t>DoubleBlank</t>
  </si>
  <si>
    <t>Blank</t>
  </si>
  <si>
    <t>Sample</t>
  </si>
  <si>
    <t>QC</t>
  </si>
  <si>
    <t>MatrixSpikeDup</t>
  </si>
  <si>
    <t>Cal</t>
  </si>
  <si>
    <t>MatrixSpike</t>
  </si>
  <si>
    <t>ResponseCheck</t>
  </si>
  <si>
    <t>TuneCheck</t>
  </si>
  <si>
    <t>CC</t>
  </si>
  <si>
    <t>MatrixBlank</t>
  </si>
  <si>
    <t>G10-03 M</t>
  </si>
  <si>
    <t>GenX 10 mg/kg</t>
  </si>
  <si>
    <t>G10-02 M</t>
  </si>
  <si>
    <t>G10-01 M</t>
  </si>
  <si>
    <t>G2-03 M</t>
  </si>
  <si>
    <t>GenX 2 mg/kg</t>
  </si>
  <si>
    <t>G2-02 M</t>
  </si>
  <si>
    <t>G2-01 M</t>
  </si>
  <si>
    <t>P5-03 M</t>
  </si>
  <si>
    <t>PFOA 5 mg/kg</t>
  </si>
  <si>
    <t>P5-02 M</t>
  </si>
  <si>
    <t>P5-01 M</t>
  </si>
  <si>
    <t>P1-03 M</t>
  </si>
  <si>
    <t>PFOA 1 mg/kg</t>
  </si>
  <si>
    <t>P1-02 M</t>
  </si>
  <si>
    <t>P1-01 M</t>
  </si>
  <si>
    <t>VC-03 M</t>
  </si>
  <si>
    <t>Vehicle Control</t>
  </si>
  <si>
    <t>VC-02 M</t>
  </si>
  <si>
    <t>VC-01 M</t>
  </si>
  <si>
    <t>G10-03 F</t>
  </si>
  <si>
    <t>G10-02 F</t>
  </si>
  <si>
    <t>G10-01 F</t>
  </si>
  <si>
    <t>G2-03 F</t>
  </si>
  <si>
    <t>G2-02 F</t>
  </si>
  <si>
    <t>G2-01 F</t>
  </si>
  <si>
    <t>P5-03 F</t>
  </si>
  <si>
    <t>P5-02 F</t>
  </si>
  <si>
    <t>P5-01 F</t>
  </si>
  <si>
    <t>P1-03 F</t>
  </si>
  <si>
    <t>P1-02 F</t>
  </si>
  <si>
    <t>P1-01 F</t>
  </si>
  <si>
    <t>VC-03 F</t>
  </si>
  <si>
    <t>VC-02 F</t>
  </si>
  <si>
    <t>VC-01 F</t>
  </si>
  <si>
    <t>Tube ID</t>
  </si>
  <si>
    <t>Treatment Group</t>
  </si>
  <si>
    <t>rT3 (ng/g of placenta)</t>
  </si>
  <si>
    <t>T3 (ng/g of placenta)</t>
  </si>
  <si>
    <t>T4 (ng/g of placenta)</t>
  </si>
  <si>
    <t>MDL (ng/g placenta)</t>
  </si>
  <si>
    <t>Total weight extracted 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</si>
</sst>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2" fontId="3" fillId="2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2" fontId="3" fillId="3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3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Border="1"/>
    <xf numFmtId="2" fontId="3" fillId="4" borderId="0" xfId="0" applyNumberFormat="1" applyFont="1" applyFill="1" applyBorder="1" applyAlignment="1">
      <alignment horizontal="right"/>
    </xf>
    <xf numFmtId="2" fontId="3" fillId="3" borderId="1" xfId="0" applyNumberFormat="1" applyFont="1" applyFill="1" applyBorder="1"/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zoomScale="95" zoomScaleNormal="95" workbookViewId="0">
      <selection sqref="A1:XFD1048576"/>
    </sheetView>
  </sheetViews>
  <sheetFormatPr defaultRowHeight="14.4" x14ac:dyDescent="0.3"/>
  <cols>
    <col min="1" max="1" width="16.5546875" customWidth="1"/>
    <col min="2" max="2" width="16.109375" customWidth="1"/>
    <col min="3" max="3" width="15.44140625" style="9" customWidth="1"/>
    <col min="4" max="4" width="12" style="19" customWidth="1"/>
    <col min="5" max="5" width="12.33203125" style="19" customWidth="1"/>
    <col min="6" max="6" width="11" style="19" customWidth="1"/>
  </cols>
  <sheetData>
    <row r="1" spans="1:11" s="4" customFormat="1" ht="28.8" x14ac:dyDescent="0.3">
      <c r="A1" s="5" t="s">
        <v>47</v>
      </c>
      <c r="B1" s="23" t="s">
        <v>46</v>
      </c>
      <c r="C1" s="24" t="s">
        <v>52</v>
      </c>
      <c r="D1" s="16" t="s">
        <v>48</v>
      </c>
      <c r="E1" s="16" t="s">
        <v>49</v>
      </c>
      <c r="F1" s="16" t="s">
        <v>50</v>
      </c>
      <c r="G1" s="6"/>
    </row>
    <row r="2" spans="1:11" x14ac:dyDescent="0.3">
      <c r="A2" s="1" t="s">
        <v>28</v>
      </c>
      <c r="B2" s="3" t="s">
        <v>45</v>
      </c>
      <c r="C2" s="25">
        <v>224.3</v>
      </c>
      <c r="D2" s="17">
        <v>0.39</v>
      </c>
      <c r="E2" s="15">
        <v>0.7</v>
      </c>
      <c r="F2" s="15">
        <v>4.38</v>
      </c>
      <c r="G2" s="7"/>
      <c r="I2" s="11"/>
      <c r="J2" s="11"/>
      <c r="K2" s="11"/>
    </row>
    <row r="3" spans="1:11" x14ac:dyDescent="0.3">
      <c r="A3" s="1" t="s">
        <v>28</v>
      </c>
      <c r="B3" s="3" t="s">
        <v>44</v>
      </c>
      <c r="C3" s="25">
        <v>253.6</v>
      </c>
      <c r="D3" s="15">
        <v>1.43</v>
      </c>
      <c r="E3" s="13">
        <v>0.2</v>
      </c>
      <c r="F3" s="15">
        <v>2.8</v>
      </c>
      <c r="G3" s="7"/>
      <c r="I3" s="11"/>
      <c r="J3" s="11"/>
      <c r="K3" s="11"/>
    </row>
    <row r="4" spans="1:11" x14ac:dyDescent="0.3">
      <c r="A4" s="1" t="s">
        <v>28</v>
      </c>
      <c r="B4" s="3" t="s">
        <v>43</v>
      </c>
      <c r="C4" s="25">
        <v>300.60000000000002</v>
      </c>
      <c r="D4" s="13">
        <v>0.64</v>
      </c>
      <c r="E4" s="13">
        <v>0.27</v>
      </c>
      <c r="F4" s="15">
        <v>3.71</v>
      </c>
      <c r="G4" s="26">
        <f>AVERAGE(D2:D4)</f>
        <v>0.82</v>
      </c>
      <c r="H4" s="26">
        <f t="shared" ref="H4:I4" si="0">AVERAGE(E2:E4)</f>
        <v>0.38999999999999996</v>
      </c>
      <c r="I4" s="26">
        <f t="shared" si="0"/>
        <v>3.6300000000000003</v>
      </c>
      <c r="J4" s="11"/>
      <c r="K4" s="11"/>
    </row>
    <row r="5" spans="1:11" x14ac:dyDescent="0.3">
      <c r="A5" s="1" t="s">
        <v>24</v>
      </c>
      <c r="B5" s="3" t="s">
        <v>42</v>
      </c>
      <c r="C5" s="25">
        <v>294.5</v>
      </c>
      <c r="D5" s="15">
        <v>0.98</v>
      </c>
      <c r="E5" s="13">
        <v>0.27</v>
      </c>
      <c r="F5" s="15">
        <v>2.36</v>
      </c>
      <c r="G5" s="7"/>
      <c r="I5" s="11"/>
      <c r="J5" s="11"/>
      <c r="K5" s="11"/>
    </row>
    <row r="6" spans="1:11" x14ac:dyDescent="0.3">
      <c r="A6" s="1" t="s">
        <v>24</v>
      </c>
      <c r="B6" s="3" t="s">
        <v>41</v>
      </c>
      <c r="C6" s="25">
        <v>334.9</v>
      </c>
      <c r="D6" s="15">
        <v>1.07</v>
      </c>
      <c r="E6" s="13">
        <v>0.26</v>
      </c>
      <c r="F6" s="15">
        <v>1.78</v>
      </c>
      <c r="G6" s="7"/>
      <c r="I6" s="11"/>
      <c r="J6" s="11"/>
      <c r="K6" s="11"/>
    </row>
    <row r="7" spans="1:11" x14ac:dyDescent="0.3">
      <c r="A7" s="1" t="s">
        <v>24</v>
      </c>
      <c r="B7" s="3" t="s">
        <v>40</v>
      </c>
      <c r="C7" s="25">
        <v>263.2</v>
      </c>
      <c r="D7" s="13">
        <v>0.44</v>
      </c>
      <c r="E7" s="13">
        <v>0.25</v>
      </c>
      <c r="F7" s="15">
        <v>1.68</v>
      </c>
      <c r="G7" s="26">
        <f>AVERAGE(D5:D7)</f>
        <v>0.83</v>
      </c>
      <c r="H7" s="26">
        <f t="shared" ref="H7" si="1">AVERAGE(E5:E7)</f>
        <v>0.26</v>
      </c>
      <c r="I7" s="26">
        <f t="shared" ref="I7" si="2">AVERAGE(F5:F7)</f>
        <v>1.9399999999999997</v>
      </c>
      <c r="J7" s="11"/>
      <c r="K7" s="11"/>
    </row>
    <row r="8" spans="1:11" x14ac:dyDescent="0.3">
      <c r="A8" s="1" t="s">
        <v>20</v>
      </c>
      <c r="B8" s="3" t="s">
        <v>39</v>
      </c>
      <c r="C8" s="25">
        <v>399.3</v>
      </c>
      <c r="D8" s="15">
        <v>1.1200000000000001</v>
      </c>
      <c r="E8" s="13">
        <v>0.24</v>
      </c>
      <c r="F8" s="15">
        <v>2.69</v>
      </c>
      <c r="G8" s="7"/>
      <c r="I8" s="11"/>
      <c r="J8" s="11"/>
      <c r="K8" s="11"/>
    </row>
    <row r="9" spans="1:11" x14ac:dyDescent="0.3">
      <c r="A9" s="1" t="s">
        <v>20</v>
      </c>
      <c r="B9" s="3" t="s">
        <v>38</v>
      </c>
      <c r="C9" s="25">
        <v>526.6</v>
      </c>
      <c r="D9" s="15">
        <v>2.7</v>
      </c>
      <c r="E9" s="13">
        <v>0.27</v>
      </c>
      <c r="F9" s="15">
        <v>5.35</v>
      </c>
      <c r="G9" s="7"/>
      <c r="I9" s="11"/>
      <c r="J9" s="11"/>
      <c r="K9" s="11"/>
    </row>
    <row r="10" spans="1:11" x14ac:dyDescent="0.3">
      <c r="A10" s="1" t="s">
        <v>20</v>
      </c>
      <c r="B10" s="3" t="s">
        <v>37</v>
      </c>
      <c r="C10" s="25">
        <v>357.2</v>
      </c>
      <c r="D10" s="15">
        <v>1</v>
      </c>
      <c r="E10" s="13">
        <v>0.17</v>
      </c>
      <c r="F10" s="15">
        <v>2.41</v>
      </c>
      <c r="G10" s="26">
        <f>AVERAGE(D8:D10)</f>
        <v>1.6066666666666667</v>
      </c>
      <c r="H10" s="26">
        <f t="shared" ref="H10" si="3">AVERAGE(E8:E10)</f>
        <v>0.22666666666666668</v>
      </c>
      <c r="I10" s="26">
        <f t="shared" ref="I10" si="4">AVERAGE(F8:F10)</f>
        <v>3.4833333333333329</v>
      </c>
      <c r="J10" s="11"/>
      <c r="K10" s="11"/>
    </row>
    <row r="11" spans="1:11" x14ac:dyDescent="0.3">
      <c r="A11" s="1" t="s">
        <v>16</v>
      </c>
      <c r="B11" s="3" t="s">
        <v>36</v>
      </c>
      <c r="C11" s="25">
        <v>326</v>
      </c>
      <c r="D11" s="15">
        <v>2.39</v>
      </c>
      <c r="E11" s="13">
        <v>0.28000000000000003</v>
      </c>
      <c r="F11" s="15">
        <v>4.92</v>
      </c>
      <c r="G11" s="7"/>
      <c r="I11" s="11"/>
      <c r="J11" s="11"/>
      <c r="K11" s="11"/>
    </row>
    <row r="12" spans="1:11" x14ac:dyDescent="0.3">
      <c r="A12" s="1" t="s">
        <v>16</v>
      </c>
      <c r="B12" s="3" t="s">
        <v>35</v>
      </c>
      <c r="C12" s="25">
        <v>401.8</v>
      </c>
      <c r="D12" s="15">
        <v>2.88</v>
      </c>
      <c r="E12" s="15">
        <v>0.6</v>
      </c>
      <c r="F12" s="15">
        <v>8.52</v>
      </c>
      <c r="G12" s="7"/>
      <c r="I12" s="11"/>
      <c r="J12" s="11"/>
      <c r="K12" s="11"/>
    </row>
    <row r="13" spans="1:11" x14ac:dyDescent="0.3">
      <c r="A13" s="1" t="s">
        <v>16</v>
      </c>
      <c r="B13" s="3" t="s">
        <v>34</v>
      </c>
      <c r="C13" s="25">
        <v>310.7</v>
      </c>
      <c r="D13" s="15">
        <v>1.72</v>
      </c>
      <c r="E13" s="13">
        <v>0.38</v>
      </c>
      <c r="F13" s="15">
        <v>4.26</v>
      </c>
      <c r="G13" s="26">
        <f>AVERAGE(D11:D13)</f>
        <v>2.3299999999999996</v>
      </c>
      <c r="H13" s="26">
        <f t="shared" ref="H13" si="5">AVERAGE(E11:E13)</f>
        <v>0.42</v>
      </c>
      <c r="I13" s="26">
        <f t="shared" ref="I13" si="6">AVERAGE(F11:F13)</f>
        <v>5.8999999999999995</v>
      </c>
      <c r="J13" s="11"/>
      <c r="K13" s="11"/>
    </row>
    <row r="14" spans="1:11" x14ac:dyDescent="0.3">
      <c r="A14" s="1" t="s">
        <v>12</v>
      </c>
      <c r="B14" s="3" t="s">
        <v>33</v>
      </c>
      <c r="C14" s="25">
        <v>432.8</v>
      </c>
      <c r="D14" s="15">
        <v>1.79</v>
      </c>
      <c r="E14" s="13">
        <v>0.4</v>
      </c>
      <c r="F14" s="15">
        <v>6.81</v>
      </c>
      <c r="G14" s="7"/>
      <c r="I14" s="11"/>
      <c r="J14" s="11"/>
      <c r="K14" s="11"/>
    </row>
    <row r="15" spans="1:11" x14ac:dyDescent="0.3">
      <c r="A15" s="1" t="s">
        <v>12</v>
      </c>
      <c r="B15" s="3" t="s">
        <v>32</v>
      </c>
      <c r="C15" s="25">
        <v>349.8</v>
      </c>
      <c r="D15" s="15">
        <v>1.99</v>
      </c>
      <c r="E15" s="13">
        <v>0.35</v>
      </c>
      <c r="F15" s="15">
        <v>4.8499999999999996</v>
      </c>
      <c r="G15" s="7"/>
      <c r="I15" s="11"/>
      <c r="J15" s="11"/>
      <c r="K15" s="11"/>
    </row>
    <row r="16" spans="1:11" x14ac:dyDescent="0.3">
      <c r="A16" s="1" t="s">
        <v>12</v>
      </c>
      <c r="B16" s="3" t="s">
        <v>31</v>
      </c>
      <c r="C16" s="25">
        <v>307.8</v>
      </c>
      <c r="D16" s="15">
        <v>1.81</v>
      </c>
      <c r="E16" s="13">
        <v>0.35</v>
      </c>
      <c r="F16" s="15">
        <v>7.7</v>
      </c>
      <c r="G16" s="26">
        <f>AVERAGE(D14:D16)</f>
        <v>1.8633333333333333</v>
      </c>
      <c r="H16" s="26">
        <f t="shared" ref="H16" si="7">AVERAGE(E14:E16)</f>
        <v>0.3666666666666667</v>
      </c>
      <c r="I16" s="26">
        <f t="shared" ref="I16" si="8">AVERAGE(F14:F16)</f>
        <v>6.4533333333333331</v>
      </c>
      <c r="J16" s="11"/>
      <c r="K16" s="11"/>
    </row>
    <row r="17" spans="1:11" x14ac:dyDescent="0.3">
      <c r="A17" s="1" t="s">
        <v>28</v>
      </c>
      <c r="B17" s="3" t="s">
        <v>30</v>
      </c>
      <c r="C17" s="25">
        <v>302.5</v>
      </c>
      <c r="D17" s="15">
        <v>0.74</v>
      </c>
      <c r="E17" s="13">
        <v>0.38</v>
      </c>
      <c r="F17" s="15">
        <v>4.28</v>
      </c>
      <c r="G17" s="7"/>
      <c r="I17" s="11"/>
      <c r="J17" s="11"/>
      <c r="K17" s="11"/>
    </row>
    <row r="18" spans="1:11" x14ac:dyDescent="0.3">
      <c r="A18" s="1" t="s">
        <v>28</v>
      </c>
      <c r="B18" s="3" t="s">
        <v>29</v>
      </c>
      <c r="C18" s="25">
        <v>298</v>
      </c>
      <c r="D18" s="15">
        <v>1.65</v>
      </c>
      <c r="E18" s="13">
        <v>0.17</v>
      </c>
      <c r="F18" s="15">
        <v>3.58</v>
      </c>
      <c r="G18" s="7"/>
      <c r="I18" s="11"/>
      <c r="J18" s="11"/>
      <c r="K18" s="11"/>
    </row>
    <row r="19" spans="1:11" x14ac:dyDescent="0.3">
      <c r="A19" s="1" t="s">
        <v>28</v>
      </c>
      <c r="B19" s="3" t="s">
        <v>27</v>
      </c>
      <c r="C19" s="25">
        <v>359.4</v>
      </c>
      <c r="D19" s="15">
        <v>1.78</v>
      </c>
      <c r="E19" s="13">
        <v>0.4</v>
      </c>
      <c r="F19" s="15">
        <v>4.24</v>
      </c>
      <c r="G19" s="26">
        <f>AVERAGE(D17:D19)</f>
        <v>1.39</v>
      </c>
      <c r="H19" s="26">
        <f t="shared" ref="H19" si="9">AVERAGE(E17:E19)</f>
        <v>0.31666666666666671</v>
      </c>
      <c r="I19" s="26">
        <f t="shared" ref="I19" si="10">AVERAGE(F17:F19)</f>
        <v>4.0333333333333341</v>
      </c>
      <c r="J19" s="11"/>
      <c r="K19" s="11"/>
    </row>
    <row r="20" spans="1:11" x14ac:dyDescent="0.3">
      <c r="A20" s="1" t="s">
        <v>24</v>
      </c>
      <c r="B20" s="3" t="s">
        <v>26</v>
      </c>
      <c r="C20" s="25">
        <v>304.10000000000002</v>
      </c>
      <c r="D20" s="15">
        <v>0.98</v>
      </c>
      <c r="E20" s="13">
        <v>0.11</v>
      </c>
      <c r="F20" s="15">
        <v>2.64</v>
      </c>
      <c r="G20" s="7"/>
      <c r="I20" s="11"/>
      <c r="J20" s="11"/>
      <c r="K20" s="11"/>
    </row>
    <row r="21" spans="1:11" x14ac:dyDescent="0.3">
      <c r="A21" s="1" t="s">
        <v>24</v>
      </c>
      <c r="B21" s="3" t="s">
        <v>25</v>
      </c>
      <c r="C21" s="25">
        <v>207.4</v>
      </c>
      <c r="D21" s="13">
        <v>0.64</v>
      </c>
      <c r="E21" s="13">
        <v>0.19</v>
      </c>
      <c r="F21" s="15">
        <v>2.17</v>
      </c>
      <c r="G21" s="7"/>
      <c r="I21" s="11"/>
      <c r="J21" s="11"/>
      <c r="K21" s="11"/>
    </row>
    <row r="22" spans="1:11" x14ac:dyDescent="0.3">
      <c r="A22" s="1" t="s">
        <v>24</v>
      </c>
      <c r="B22" s="3" t="s">
        <v>23</v>
      </c>
      <c r="C22" s="25">
        <v>302.5</v>
      </c>
      <c r="D22" s="13">
        <v>0.56999999999999995</v>
      </c>
      <c r="E22" s="13">
        <v>0.41</v>
      </c>
      <c r="F22" s="15">
        <v>4.4400000000000004</v>
      </c>
      <c r="G22" s="26">
        <f>AVERAGE(D20:D22)</f>
        <v>0.73</v>
      </c>
      <c r="H22" s="26">
        <f t="shared" ref="H22" si="11">AVERAGE(E20:E22)</f>
        <v>0.23666666666666666</v>
      </c>
      <c r="I22" s="26">
        <f t="shared" ref="I22" si="12">AVERAGE(F20:F22)</f>
        <v>3.0833333333333335</v>
      </c>
      <c r="J22" s="11"/>
      <c r="K22" s="11"/>
    </row>
    <row r="23" spans="1:11" x14ac:dyDescent="0.3">
      <c r="A23" s="1" t="s">
        <v>20</v>
      </c>
      <c r="B23" s="3" t="s">
        <v>22</v>
      </c>
      <c r="C23" s="25">
        <v>253.6</v>
      </c>
      <c r="D23" s="15">
        <v>1.19</v>
      </c>
      <c r="E23" s="13">
        <v>0.2</v>
      </c>
      <c r="F23" s="15">
        <v>2.41</v>
      </c>
      <c r="G23" s="7"/>
      <c r="I23" s="11"/>
      <c r="J23" s="11"/>
      <c r="K23" s="11"/>
    </row>
    <row r="24" spans="1:11" x14ac:dyDescent="0.3">
      <c r="A24" s="1" t="s">
        <v>20</v>
      </c>
      <c r="B24" s="3" t="s">
        <v>21</v>
      </c>
      <c r="C24" s="25">
        <v>353.5</v>
      </c>
      <c r="D24" s="15">
        <v>1.1299999999999999</v>
      </c>
      <c r="E24" s="14">
        <v>0.15</v>
      </c>
      <c r="F24" s="15">
        <v>2.69</v>
      </c>
      <c r="G24" s="7"/>
      <c r="I24" s="11"/>
      <c r="J24" s="12"/>
      <c r="K24" s="11"/>
    </row>
    <row r="25" spans="1:11" x14ac:dyDescent="0.3">
      <c r="A25" s="1" t="s">
        <v>20</v>
      </c>
      <c r="B25" s="3" t="s">
        <v>19</v>
      </c>
      <c r="C25" s="25">
        <v>284.39999999999998</v>
      </c>
      <c r="D25" s="14">
        <v>0.48</v>
      </c>
      <c r="E25" s="14">
        <v>0.05</v>
      </c>
      <c r="F25" s="15">
        <v>1.43</v>
      </c>
      <c r="G25" s="26">
        <f>AVERAGE(D23:D25)</f>
        <v>0.93333333333333324</v>
      </c>
      <c r="H25" s="26">
        <f t="shared" ref="H25" si="13">AVERAGE(E23:E25)</f>
        <v>0.13333333333333333</v>
      </c>
      <c r="I25" s="26">
        <f t="shared" ref="I25" si="14">AVERAGE(F23:F25)</f>
        <v>2.1766666666666663</v>
      </c>
      <c r="J25" s="12"/>
      <c r="K25" s="11"/>
    </row>
    <row r="26" spans="1:11" x14ac:dyDescent="0.3">
      <c r="A26" s="1" t="s">
        <v>16</v>
      </c>
      <c r="B26" s="3" t="s">
        <v>18</v>
      </c>
      <c r="C26" s="25">
        <v>348.8</v>
      </c>
      <c r="D26" s="15">
        <v>1.1100000000000001</v>
      </c>
      <c r="E26" s="13">
        <v>0.24</v>
      </c>
      <c r="F26" s="15">
        <v>3.62</v>
      </c>
      <c r="G26" s="7"/>
      <c r="I26" s="11"/>
      <c r="J26" s="11"/>
      <c r="K26" s="11"/>
    </row>
    <row r="27" spans="1:11" x14ac:dyDescent="0.3">
      <c r="A27" s="1" t="s">
        <v>16</v>
      </c>
      <c r="B27" s="3" t="s">
        <v>17</v>
      </c>
      <c r="C27" s="25">
        <v>371.3</v>
      </c>
      <c r="D27" s="15">
        <v>1.06</v>
      </c>
      <c r="E27" s="13">
        <v>0.26</v>
      </c>
      <c r="F27" s="15">
        <v>4.8099999999999996</v>
      </c>
      <c r="G27" s="7"/>
      <c r="I27" s="11"/>
      <c r="J27" s="11"/>
      <c r="K27" s="11"/>
    </row>
    <row r="28" spans="1:11" x14ac:dyDescent="0.3">
      <c r="A28" s="1" t="s">
        <v>16</v>
      </c>
      <c r="B28" s="3" t="s">
        <v>15</v>
      </c>
      <c r="C28" s="25">
        <v>291.7</v>
      </c>
      <c r="D28" s="15">
        <v>0.79</v>
      </c>
      <c r="E28" s="13">
        <v>0.41</v>
      </c>
      <c r="F28" s="15">
        <v>5.67</v>
      </c>
      <c r="G28" s="26">
        <f>AVERAGE(D26:D28)</f>
        <v>0.98666666666666669</v>
      </c>
      <c r="H28" s="26">
        <f t="shared" ref="H28" si="15">AVERAGE(E26:E28)</f>
        <v>0.30333333333333329</v>
      </c>
      <c r="I28" s="26">
        <f t="shared" ref="I28" si="16">AVERAGE(F26:F28)</f>
        <v>4.7</v>
      </c>
      <c r="J28" s="11"/>
      <c r="K28" s="11"/>
    </row>
    <row r="29" spans="1:11" x14ac:dyDescent="0.3">
      <c r="A29" s="1" t="s">
        <v>12</v>
      </c>
      <c r="B29" s="3" t="s">
        <v>14</v>
      </c>
      <c r="C29" s="25">
        <v>413.2</v>
      </c>
      <c r="D29" s="15">
        <v>1.1299999999999999</v>
      </c>
      <c r="E29" s="13">
        <v>0.26</v>
      </c>
      <c r="F29" s="15">
        <v>6.09</v>
      </c>
      <c r="G29" s="7"/>
      <c r="I29" s="11"/>
      <c r="J29" s="11"/>
      <c r="K29" s="11"/>
    </row>
    <row r="30" spans="1:11" x14ac:dyDescent="0.3">
      <c r="A30" s="1" t="s">
        <v>12</v>
      </c>
      <c r="B30" s="3" t="s">
        <v>13</v>
      </c>
      <c r="C30" s="25">
        <v>397.5</v>
      </c>
      <c r="D30" s="15">
        <v>1.55</v>
      </c>
      <c r="E30" s="13">
        <v>0.33</v>
      </c>
      <c r="F30" s="15">
        <v>6.3</v>
      </c>
      <c r="G30" s="7"/>
      <c r="I30" s="11"/>
      <c r="J30" s="11"/>
      <c r="K30" s="11"/>
    </row>
    <row r="31" spans="1:11" x14ac:dyDescent="0.3">
      <c r="A31" s="1" t="s">
        <v>12</v>
      </c>
      <c r="B31" s="3" t="s">
        <v>11</v>
      </c>
      <c r="C31" s="25">
        <v>475.8</v>
      </c>
      <c r="D31" s="15">
        <v>1.26</v>
      </c>
      <c r="E31" s="13">
        <v>0.38</v>
      </c>
      <c r="F31" s="15">
        <v>4.96</v>
      </c>
      <c r="G31" s="26">
        <f>AVERAGE(D29:D31)</f>
        <v>1.3133333333333332</v>
      </c>
      <c r="H31" s="26">
        <f t="shared" ref="H31" si="17">AVERAGE(E29:E31)</f>
        <v>0.32333333333333336</v>
      </c>
      <c r="I31" s="26">
        <f t="shared" ref="I31" si="18">AVERAGE(F29:F31)</f>
        <v>5.7833333333333341</v>
      </c>
      <c r="J31" s="11"/>
      <c r="K31" s="11"/>
    </row>
    <row r="32" spans="1:11" ht="15" thickBot="1" x14ac:dyDescent="0.35">
      <c r="B32" s="2"/>
      <c r="C32" s="8"/>
      <c r="D32" s="18"/>
      <c r="E32" s="18"/>
      <c r="F32" s="18"/>
    </row>
    <row r="33" spans="1:6" ht="15" thickBot="1" x14ac:dyDescent="0.35">
      <c r="A33" t="s">
        <v>51</v>
      </c>
      <c r="D33" s="22">
        <v>0.67</v>
      </c>
      <c r="E33" s="20">
        <v>0.42</v>
      </c>
      <c r="F33" s="21">
        <v>0.84</v>
      </c>
    </row>
    <row r="34" spans="1:6" x14ac:dyDescent="0.3">
      <c r="C34" s="10"/>
    </row>
    <row r="35" spans="1:6" x14ac:dyDescent="0.3">
      <c r="D35" s="18"/>
      <c r="E35" s="18"/>
    </row>
    <row r="36" spans="1:6" x14ac:dyDescent="0.3">
      <c r="D36" s="18"/>
      <c r="E36" s="18"/>
    </row>
    <row r="37" spans="1:6" x14ac:dyDescent="0.3">
      <c r="D37" s="18"/>
      <c r="E37" s="18"/>
    </row>
  </sheetData>
  <conditionalFormatting sqref="D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 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6ECE-01A7-49C2-832C-C77E2D78FAEE}">
  <dimension ref="A1:K37"/>
  <sheetViews>
    <sheetView tabSelected="1" workbookViewId="0">
      <selection activeCell="E30" sqref="E30"/>
    </sheetView>
  </sheetViews>
  <sheetFormatPr defaultRowHeight="14.4" x14ac:dyDescent="0.3"/>
  <cols>
    <col min="1" max="1" width="16.5546875" customWidth="1"/>
    <col min="2" max="2" width="16.109375" customWidth="1"/>
    <col min="3" max="3" width="15.44140625" style="9" customWidth="1"/>
    <col min="4" max="4" width="12" style="19" customWidth="1"/>
    <col min="5" max="5" width="12.33203125" style="19" customWidth="1"/>
    <col min="6" max="6" width="11" style="19" customWidth="1"/>
  </cols>
  <sheetData>
    <row r="1" spans="1:11" s="4" customFormat="1" ht="28.8" x14ac:dyDescent="0.3">
      <c r="A1" s="5" t="s">
        <v>47</v>
      </c>
      <c r="B1" s="23" t="s">
        <v>46</v>
      </c>
      <c r="C1" s="24" t="s">
        <v>52</v>
      </c>
      <c r="D1" s="16" t="s">
        <v>48</v>
      </c>
      <c r="E1" s="16" t="s">
        <v>49</v>
      </c>
      <c r="F1" s="16" t="s">
        <v>50</v>
      </c>
      <c r="G1" s="6"/>
    </row>
    <row r="2" spans="1:11" x14ac:dyDescent="0.3">
      <c r="A2" s="1" t="s">
        <v>12</v>
      </c>
      <c r="B2" s="3" t="s">
        <v>33</v>
      </c>
      <c r="C2" s="25">
        <v>432.8</v>
      </c>
      <c r="D2" s="28">
        <v>1.79</v>
      </c>
      <c r="E2" s="13">
        <v>0.4</v>
      </c>
      <c r="F2" s="15">
        <v>6.81</v>
      </c>
      <c r="G2" s="7"/>
      <c r="I2" s="11"/>
      <c r="J2" s="11"/>
      <c r="K2" s="11"/>
    </row>
    <row r="3" spans="1:11" x14ac:dyDescent="0.3">
      <c r="A3" s="1" t="s">
        <v>12</v>
      </c>
      <c r="B3" s="3" t="s">
        <v>32</v>
      </c>
      <c r="C3" s="25">
        <v>349.8</v>
      </c>
      <c r="D3" s="15">
        <v>1.99</v>
      </c>
      <c r="E3" s="13">
        <v>0.35</v>
      </c>
      <c r="F3" s="15">
        <v>4.8499999999999996</v>
      </c>
      <c r="G3" s="7"/>
      <c r="I3" s="11"/>
      <c r="J3" s="11"/>
      <c r="K3" s="11"/>
    </row>
    <row r="4" spans="1:11" x14ac:dyDescent="0.3">
      <c r="A4" s="1" t="s">
        <v>12</v>
      </c>
      <c r="B4" s="3" t="s">
        <v>31</v>
      </c>
      <c r="C4" s="25">
        <v>307.8</v>
      </c>
      <c r="D4" s="15">
        <v>1.81</v>
      </c>
      <c r="E4" s="13">
        <v>0.35</v>
      </c>
      <c r="F4" s="15">
        <v>7.7</v>
      </c>
      <c r="G4" s="26">
        <f>AVERAGE(D2:D4)</f>
        <v>1.8633333333333333</v>
      </c>
      <c r="H4" s="26">
        <f>AVERAGE(E2:E4)</f>
        <v>0.3666666666666667</v>
      </c>
      <c r="I4" s="26">
        <f>AVERAGE(F2:F4)</f>
        <v>6.4533333333333331</v>
      </c>
      <c r="J4" s="11"/>
      <c r="K4" s="11"/>
    </row>
    <row r="5" spans="1:11" x14ac:dyDescent="0.3">
      <c r="A5" s="1" t="s">
        <v>12</v>
      </c>
      <c r="B5" s="3" t="s">
        <v>14</v>
      </c>
      <c r="C5" s="25">
        <v>413.2</v>
      </c>
      <c r="D5" s="15">
        <v>1.1299999999999999</v>
      </c>
      <c r="E5" s="13">
        <v>0.26</v>
      </c>
      <c r="F5" s="15">
        <v>6.09</v>
      </c>
      <c r="G5" s="7"/>
      <c r="I5" s="11"/>
      <c r="J5" s="11"/>
      <c r="K5" s="11"/>
    </row>
    <row r="6" spans="1:11" x14ac:dyDescent="0.3">
      <c r="A6" s="1" t="s">
        <v>12</v>
      </c>
      <c r="B6" s="3" t="s">
        <v>13</v>
      </c>
      <c r="C6" s="25">
        <v>397.5</v>
      </c>
      <c r="D6" s="15">
        <v>1.55</v>
      </c>
      <c r="E6" s="13">
        <v>0.33</v>
      </c>
      <c r="F6" s="15">
        <v>6.3</v>
      </c>
      <c r="G6" s="7"/>
      <c r="I6" s="11"/>
      <c r="J6" s="11"/>
      <c r="K6" s="11"/>
    </row>
    <row r="7" spans="1:11" x14ac:dyDescent="0.3">
      <c r="A7" s="1" t="s">
        <v>12</v>
      </c>
      <c r="B7" s="3" t="s">
        <v>11</v>
      </c>
      <c r="C7" s="25">
        <v>475.8</v>
      </c>
      <c r="D7" s="15">
        <v>1.26</v>
      </c>
      <c r="E7" s="13">
        <v>0.38</v>
      </c>
      <c r="F7" s="15">
        <v>4.96</v>
      </c>
      <c r="G7" s="26">
        <f>AVERAGE(D5:D7)</f>
        <v>1.3133333333333332</v>
      </c>
      <c r="H7" s="26">
        <f>AVERAGE(E5:E7)</f>
        <v>0.32333333333333336</v>
      </c>
      <c r="I7" s="26">
        <f>AVERAGE(F5:F7)</f>
        <v>5.7833333333333341</v>
      </c>
      <c r="J7" s="11"/>
      <c r="K7" s="11"/>
    </row>
    <row r="8" spans="1:11" x14ac:dyDescent="0.3">
      <c r="A8" s="1" t="s">
        <v>16</v>
      </c>
      <c r="B8" s="3" t="s">
        <v>36</v>
      </c>
      <c r="C8" s="25">
        <v>326</v>
      </c>
      <c r="D8" s="15">
        <v>2.39</v>
      </c>
      <c r="E8" s="13">
        <v>0.28000000000000003</v>
      </c>
      <c r="F8" s="15">
        <v>4.92</v>
      </c>
      <c r="G8" s="7"/>
      <c r="I8" s="11"/>
      <c r="J8" s="11"/>
      <c r="K8" s="11"/>
    </row>
    <row r="9" spans="1:11" x14ac:dyDescent="0.3">
      <c r="A9" s="1" t="s">
        <v>16</v>
      </c>
      <c r="B9" s="3" t="s">
        <v>35</v>
      </c>
      <c r="C9" s="25">
        <v>401.8</v>
      </c>
      <c r="D9" s="15">
        <v>2.88</v>
      </c>
      <c r="E9" s="15">
        <v>0.6</v>
      </c>
      <c r="F9" s="15">
        <v>8.52</v>
      </c>
      <c r="G9" s="7"/>
      <c r="I9" s="11"/>
      <c r="J9" s="11"/>
      <c r="K9" s="11"/>
    </row>
    <row r="10" spans="1:11" x14ac:dyDescent="0.3">
      <c r="A10" s="1" t="s">
        <v>16</v>
      </c>
      <c r="B10" s="3" t="s">
        <v>34</v>
      </c>
      <c r="C10" s="25">
        <v>310.7</v>
      </c>
      <c r="D10" s="15">
        <v>1.72</v>
      </c>
      <c r="E10" s="13">
        <v>0.38</v>
      </c>
      <c r="F10" s="15">
        <v>4.26</v>
      </c>
      <c r="G10" s="26">
        <f>AVERAGE(D8:D10)</f>
        <v>2.3299999999999996</v>
      </c>
      <c r="H10" s="26">
        <f>AVERAGE(E8:E10)</f>
        <v>0.42</v>
      </c>
      <c r="I10" s="26">
        <f>AVERAGE(F8:F10)</f>
        <v>5.8999999999999995</v>
      </c>
      <c r="J10" s="11"/>
      <c r="K10" s="11"/>
    </row>
    <row r="11" spans="1:11" x14ac:dyDescent="0.3">
      <c r="A11" s="1" t="s">
        <v>16</v>
      </c>
      <c r="B11" s="3" t="s">
        <v>18</v>
      </c>
      <c r="C11" s="25">
        <v>348.8</v>
      </c>
      <c r="D11" s="15">
        <v>1.1100000000000001</v>
      </c>
      <c r="E11" s="13">
        <v>0.24</v>
      </c>
      <c r="F11" s="15">
        <v>3.62</v>
      </c>
      <c r="G11" s="7"/>
      <c r="I11" s="11"/>
      <c r="J11" s="11"/>
      <c r="K11" s="11"/>
    </row>
    <row r="12" spans="1:11" x14ac:dyDescent="0.3">
      <c r="A12" s="1" t="s">
        <v>16</v>
      </c>
      <c r="B12" s="3" t="s">
        <v>17</v>
      </c>
      <c r="C12" s="25">
        <v>371.3</v>
      </c>
      <c r="D12" s="15">
        <v>1.06</v>
      </c>
      <c r="E12" s="13">
        <v>0.26</v>
      </c>
      <c r="F12" s="15">
        <v>4.8099999999999996</v>
      </c>
      <c r="G12" s="7"/>
      <c r="I12" s="11"/>
      <c r="J12" s="11"/>
      <c r="K12" s="11"/>
    </row>
    <row r="13" spans="1:11" x14ac:dyDescent="0.3">
      <c r="A13" s="1" t="s">
        <v>16</v>
      </c>
      <c r="B13" s="3" t="s">
        <v>15</v>
      </c>
      <c r="C13" s="25">
        <v>291.7</v>
      </c>
      <c r="D13" s="15">
        <v>0.79</v>
      </c>
      <c r="E13" s="13">
        <v>0.41</v>
      </c>
      <c r="F13" s="15">
        <v>5.67</v>
      </c>
      <c r="G13" s="26">
        <f>AVERAGE(D11:D13)</f>
        <v>0.98666666666666669</v>
      </c>
      <c r="H13" s="26">
        <f>AVERAGE(E11:E13)</f>
        <v>0.30333333333333329</v>
      </c>
      <c r="I13" s="26">
        <f>AVERAGE(F11:F13)</f>
        <v>4.7</v>
      </c>
      <c r="J13" s="11"/>
      <c r="K13" s="11"/>
    </row>
    <row r="14" spans="1:11" x14ac:dyDescent="0.3">
      <c r="A14" s="1" t="s">
        <v>24</v>
      </c>
      <c r="B14" s="3" t="s">
        <v>42</v>
      </c>
      <c r="C14" s="25">
        <v>294.5</v>
      </c>
      <c r="D14" s="15">
        <v>0.98</v>
      </c>
      <c r="E14" s="13">
        <v>0.27</v>
      </c>
      <c r="F14" s="15">
        <v>2.36</v>
      </c>
      <c r="G14" s="7"/>
      <c r="I14" s="11"/>
      <c r="J14" s="11"/>
      <c r="K14" s="11"/>
    </row>
    <row r="15" spans="1:11" x14ac:dyDescent="0.3">
      <c r="A15" s="1" t="s">
        <v>24</v>
      </c>
      <c r="B15" s="3" t="s">
        <v>41</v>
      </c>
      <c r="C15" s="25">
        <v>334.9</v>
      </c>
      <c r="D15" s="15">
        <v>1.07</v>
      </c>
      <c r="E15" s="13">
        <v>0.26</v>
      </c>
      <c r="F15" s="15">
        <v>1.78</v>
      </c>
      <c r="G15" s="7"/>
      <c r="I15" s="11"/>
      <c r="J15" s="11"/>
      <c r="K15" s="11"/>
    </row>
    <row r="16" spans="1:11" x14ac:dyDescent="0.3">
      <c r="A16" s="1" t="s">
        <v>24</v>
      </c>
      <c r="B16" s="3" t="s">
        <v>40</v>
      </c>
      <c r="C16" s="25">
        <v>263.2</v>
      </c>
      <c r="D16" s="13">
        <v>0.44</v>
      </c>
      <c r="E16" s="13">
        <v>0.25</v>
      </c>
      <c r="F16" s="15">
        <v>1.68</v>
      </c>
      <c r="G16" s="26">
        <f>AVERAGE(D14:D16)</f>
        <v>0.83</v>
      </c>
      <c r="H16" s="26">
        <f>AVERAGE(E14:E16)</f>
        <v>0.26</v>
      </c>
      <c r="I16" s="26">
        <f>AVERAGE(F14:F16)</f>
        <v>1.9399999999999997</v>
      </c>
      <c r="J16" s="11"/>
      <c r="K16" s="11"/>
    </row>
    <row r="17" spans="1:11" x14ac:dyDescent="0.3">
      <c r="A17" s="1" t="s">
        <v>24</v>
      </c>
      <c r="B17" s="3" t="s">
        <v>26</v>
      </c>
      <c r="C17" s="25">
        <v>304.10000000000002</v>
      </c>
      <c r="D17" s="15">
        <v>0.98</v>
      </c>
      <c r="E17" s="13">
        <v>0.11</v>
      </c>
      <c r="F17" s="15">
        <v>2.64</v>
      </c>
      <c r="G17" s="7"/>
      <c r="I17" s="11"/>
      <c r="J17" s="11"/>
      <c r="K17" s="11"/>
    </row>
    <row r="18" spans="1:11" x14ac:dyDescent="0.3">
      <c r="A18" s="1" t="s">
        <v>24</v>
      </c>
      <c r="B18" s="3" t="s">
        <v>25</v>
      </c>
      <c r="C18" s="25">
        <v>207.4</v>
      </c>
      <c r="D18" s="13">
        <v>0.64</v>
      </c>
      <c r="E18" s="13">
        <v>0.19</v>
      </c>
      <c r="F18" s="15">
        <v>2.17</v>
      </c>
      <c r="G18" s="7"/>
      <c r="I18" s="11"/>
      <c r="J18" s="11"/>
      <c r="K18" s="11"/>
    </row>
    <row r="19" spans="1:11" x14ac:dyDescent="0.3">
      <c r="A19" s="1" t="s">
        <v>24</v>
      </c>
      <c r="B19" s="3" t="s">
        <v>23</v>
      </c>
      <c r="C19" s="25">
        <v>302.5</v>
      </c>
      <c r="D19" s="13">
        <v>0.56999999999999995</v>
      </c>
      <c r="E19" s="13">
        <v>0.41</v>
      </c>
      <c r="F19" s="15">
        <v>4.4400000000000004</v>
      </c>
      <c r="G19" s="26">
        <f>AVERAGE(D17:D19)</f>
        <v>0.73</v>
      </c>
      <c r="H19" s="26">
        <f>AVERAGE(E17:E19)</f>
        <v>0.23666666666666666</v>
      </c>
      <c r="I19" s="26">
        <f>AVERAGE(F17:F19)</f>
        <v>3.0833333333333335</v>
      </c>
      <c r="J19" s="11"/>
      <c r="K19" s="11"/>
    </row>
    <row r="20" spans="1:11" x14ac:dyDescent="0.3">
      <c r="A20" s="1" t="s">
        <v>20</v>
      </c>
      <c r="B20" s="3" t="s">
        <v>39</v>
      </c>
      <c r="C20" s="25">
        <v>399.3</v>
      </c>
      <c r="D20" s="15">
        <v>1.1200000000000001</v>
      </c>
      <c r="E20" s="13">
        <v>0.24</v>
      </c>
      <c r="F20" s="15">
        <v>2.69</v>
      </c>
      <c r="G20" s="7"/>
      <c r="I20" s="11"/>
      <c r="J20" s="11"/>
      <c r="K20" s="11"/>
    </row>
    <row r="21" spans="1:11" x14ac:dyDescent="0.3">
      <c r="A21" s="1" t="s">
        <v>20</v>
      </c>
      <c r="B21" s="3" t="s">
        <v>38</v>
      </c>
      <c r="C21" s="25">
        <v>526.6</v>
      </c>
      <c r="D21" s="15">
        <v>2.7</v>
      </c>
      <c r="E21" s="13">
        <v>0.27</v>
      </c>
      <c r="F21" s="15">
        <v>5.35</v>
      </c>
      <c r="G21" s="7"/>
      <c r="I21" s="11"/>
      <c r="J21" s="11"/>
      <c r="K21" s="11"/>
    </row>
    <row r="22" spans="1:11" x14ac:dyDescent="0.3">
      <c r="A22" s="1" t="s">
        <v>20</v>
      </c>
      <c r="B22" s="3" t="s">
        <v>37</v>
      </c>
      <c r="C22" s="25">
        <v>357.2</v>
      </c>
      <c r="D22" s="15">
        <v>1</v>
      </c>
      <c r="E22" s="13">
        <v>0.17</v>
      </c>
      <c r="F22" s="15">
        <v>2.41</v>
      </c>
      <c r="G22" s="26">
        <f>AVERAGE(D20:D22)</f>
        <v>1.6066666666666667</v>
      </c>
      <c r="H22" s="26">
        <f>AVERAGE(E20:E22)</f>
        <v>0.22666666666666668</v>
      </c>
      <c r="I22" s="26">
        <f>AVERAGE(F20:F22)</f>
        <v>3.4833333333333329</v>
      </c>
      <c r="J22" s="11"/>
      <c r="K22" s="11"/>
    </row>
    <row r="23" spans="1:11" x14ac:dyDescent="0.3">
      <c r="A23" s="1" t="s">
        <v>20</v>
      </c>
      <c r="B23" s="3" t="s">
        <v>22</v>
      </c>
      <c r="C23" s="25">
        <v>253.6</v>
      </c>
      <c r="D23" s="15">
        <v>1.19</v>
      </c>
      <c r="E23" s="13">
        <v>0.2</v>
      </c>
      <c r="F23" s="15">
        <v>2.41</v>
      </c>
      <c r="G23" s="7"/>
      <c r="I23" s="11"/>
      <c r="J23" s="11"/>
      <c r="K23" s="11"/>
    </row>
    <row r="24" spans="1:11" x14ac:dyDescent="0.3">
      <c r="A24" s="1" t="s">
        <v>20</v>
      </c>
      <c r="B24" s="3" t="s">
        <v>21</v>
      </c>
      <c r="C24" s="25">
        <v>353.5</v>
      </c>
      <c r="D24" s="15">
        <v>1.1299999999999999</v>
      </c>
      <c r="E24" s="14">
        <v>0.15</v>
      </c>
      <c r="F24" s="15">
        <v>2.69</v>
      </c>
      <c r="G24" s="7"/>
      <c r="I24" s="11"/>
      <c r="J24" s="12"/>
      <c r="K24" s="11"/>
    </row>
    <row r="25" spans="1:11" x14ac:dyDescent="0.3">
      <c r="A25" s="1" t="s">
        <v>20</v>
      </c>
      <c r="B25" s="3" t="s">
        <v>19</v>
      </c>
      <c r="C25" s="25">
        <v>284.39999999999998</v>
      </c>
      <c r="D25" s="14">
        <v>0.48</v>
      </c>
      <c r="E25" s="14">
        <v>0.05</v>
      </c>
      <c r="F25" s="15">
        <v>1.43</v>
      </c>
      <c r="G25" s="26">
        <f>AVERAGE(D23:D25)</f>
        <v>0.93333333333333324</v>
      </c>
      <c r="H25" s="26">
        <f>AVERAGE(E23:E25)</f>
        <v>0.13333333333333333</v>
      </c>
      <c r="I25" s="26">
        <f>AVERAGE(F23:F25)</f>
        <v>2.1766666666666663</v>
      </c>
      <c r="J25" s="12"/>
      <c r="K25" s="11"/>
    </row>
    <row r="26" spans="1:11" x14ac:dyDescent="0.3">
      <c r="A26" s="1" t="s">
        <v>28</v>
      </c>
      <c r="B26" s="3" t="s">
        <v>45</v>
      </c>
      <c r="C26" s="25">
        <v>224.3</v>
      </c>
      <c r="D26" s="29">
        <v>0.39</v>
      </c>
      <c r="E26" s="15">
        <v>0.7</v>
      </c>
      <c r="F26" s="15">
        <v>4.38</v>
      </c>
      <c r="G26" s="7"/>
      <c r="I26" s="11"/>
      <c r="J26" s="11"/>
      <c r="K26" s="11"/>
    </row>
    <row r="27" spans="1:11" x14ac:dyDescent="0.3">
      <c r="A27" s="1" t="s">
        <v>28</v>
      </c>
      <c r="B27" s="3" t="s">
        <v>44</v>
      </c>
      <c r="C27" s="25">
        <v>253.6</v>
      </c>
      <c r="D27" s="15">
        <v>1.43</v>
      </c>
      <c r="E27" s="13">
        <v>0.2</v>
      </c>
      <c r="F27" s="15">
        <v>2.8</v>
      </c>
      <c r="G27" s="7"/>
      <c r="I27" s="11"/>
      <c r="J27" s="11"/>
      <c r="K27" s="11"/>
    </row>
    <row r="28" spans="1:11" x14ac:dyDescent="0.3">
      <c r="A28" s="1" t="s">
        <v>28</v>
      </c>
      <c r="B28" s="3" t="s">
        <v>43</v>
      </c>
      <c r="C28" s="25">
        <v>300.60000000000002</v>
      </c>
      <c r="D28" s="13">
        <v>0.64</v>
      </c>
      <c r="E28" s="13">
        <v>0.27</v>
      </c>
      <c r="F28" s="15">
        <v>3.71</v>
      </c>
      <c r="G28" s="26">
        <f>AVERAGE(D26:D28)</f>
        <v>0.82</v>
      </c>
      <c r="H28" s="26">
        <f>AVERAGE(E26:E28)</f>
        <v>0.38999999999999996</v>
      </c>
      <c r="I28" s="26">
        <f>AVERAGE(F26:F28)</f>
        <v>3.6300000000000003</v>
      </c>
      <c r="J28" s="11"/>
      <c r="K28" s="11"/>
    </row>
    <row r="29" spans="1:11" x14ac:dyDescent="0.3">
      <c r="A29" s="1" t="s">
        <v>28</v>
      </c>
      <c r="B29" s="3" t="s">
        <v>30</v>
      </c>
      <c r="C29" s="25">
        <v>302.5</v>
      </c>
      <c r="D29" s="15">
        <v>0.74</v>
      </c>
      <c r="E29" s="13">
        <v>0.38</v>
      </c>
      <c r="F29" s="15">
        <v>4.28</v>
      </c>
      <c r="G29" s="7"/>
      <c r="I29" s="11"/>
      <c r="J29" s="11"/>
      <c r="K29" s="11"/>
    </row>
    <row r="30" spans="1:11" x14ac:dyDescent="0.3">
      <c r="A30" s="1" t="s">
        <v>28</v>
      </c>
      <c r="B30" s="3" t="s">
        <v>29</v>
      </c>
      <c r="C30" s="25">
        <v>298</v>
      </c>
      <c r="D30" s="15">
        <v>1.65</v>
      </c>
      <c r="E30" s="13">
        <v>0.17</v>
      </c>
      <c r="F30" s="15">
        <v>3.58</v>
      </c>
      <c r="G30" s="7"/>
      <c r="I30" s="11"/>
      <c r="J30" s="11"/>
      <c r="K30" s="11"/>
    </row>
    <row r="31" spans="1:11" x14ac:dyDescent="0.3">
      <c r="A31" s="1" t="s">
        <v>28</v>
      </c>
      <c r="B31" s="3" t="s">
        <v>27</v>
      </c>
      <c r="C31" s="25">
        <v>359.4</v>
      </c>
      <c r="D31" s="15">
        <v>1.78</v>
      </c>
      <c r="E31" s="13">
        <v>0.4</v>
      </c>
      <c r="F31" s="15">
        <v>4.24</v>
      </c>
      <c r="G31" s="26">
        <f>AVERAGE(D29:D31)</f>
        <v>1.39</v>
      </c>
      <c r="H31" s="26">
        <f>AVERAGE(E29:E31)</f>
        <v>0.31666666666666671</v>
      </c>
      <c r="I31" s="26">
        <f>AVERAGE(F29:F31)</f>
        <v>4.0333333333333341</v>
      </c>
      <c r="J31" s="11"/>
      <c r="K31" s="11"/>
    </row>
    <row r="32" spans="1:11" ht="15" thickBot="1" x14ac:dyDescent="0.35">
      <c r="B32" s="2"/>
      <c r="C32" s="8"/>
      <c r="D32" s="30"/>
      <c r="E32" s="30"/>
      <c r="F32" s="30"/>
    </row>
    <row r="33" spans="1:6" ht="15" thickBot="1" x14ac:dyDescent="0.35">
      <c r="A33" s="27" t="s">
        <v>51</v>
      </c>
      <c r="B33" s="27"/>
      <c r="D33" s="22">
        <v>0.67</v>
      </c>
      <c r="E33" s="20">
        <v>0.42</v>
      </c>
      <c r="F33" s="21">
        <v>0.84</v>
      </c>
    </row>
    <row r="34" spans="1:6" x14ac:dyDescent="0.3">
      <c r="C34" s="10"/>
    </row>
    <row r="35" spans="1:6" x14ac:dyDescent="0.3">
      <c r="D35" s="18"/>
      <c r="E35" s="18"/>
    </row>
    <row r="36" spans="1:6" x14ac:dyDescent="0.3">
      <c r="D36" s="18"/>
      <c r="E36" s="18"/>
    </row>
    <row r="37" spans="1:6" x14ac:dyDescent="0.3">
      <c r="D37" s="18"/>
      <c r="E37" s="18"/>
    </row>
  </sheetData>
  <sortState xmlns:xlrd2="http://schemas.microsoft.com/office/spreadsheetml/2017/richdata2" ref="A2:K31">
    <sortCondition ref="A2:A31"/>
  </sortState>
  <conditionalFormatting sqref="D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 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11"/>
  <sheetViews>
    <sheetView zoomScaleNormal="100" workbookViewId="0"/>
  </sheetViews>
  <sheetFormatPr defaultColWidth="9.109375" defaultRowHeight="14.4" x14ac:dyDescent="0.3"/>
  <sheetData>
    <row r="1" spans="1:1" x14ac:dyDescent="0.3">
      <c r="A1" t="s">
        <v>2</v>
      </c>
    </row>
    <row r="2" spans="1:1" x14ac:dyDescent="0.3">
      <c r="A2" t="s">
        <v>1</v>
      </c>
    </row>
    <row r="3" spans="1:1" x14ac:dyDescent="0.3">
      <c r="A3" t="s">
        <v>5</v>
      </c>
    </row>
    <row r="4" spans="1:1" x14ac:dyDescent="0.3">
      <c r="A4" t="s">
        <v>3</v>
      </c>
    </row>
    <row r="5" spans="1:1" x14ac:dyDescent="0.3">
      <c r="A5" t="s">
        <v>9</v>
      </c>
    </row>
    <row r="6" spans="1:1" x14ac:dyDescent="0.3">
      <c r="A6" t="s">
        <v>0</v>
      </c>
    </row>
    <row r="7" spans="1:1" x14ac:dyDescent="0.3">
      <c r="A7" t="s">
        <v>6</v>
      </c>
    </row>
    <row r="8" spans="1:1" x14ac:dyDescent="0.3">
      <c r="A8" t="s">
        <v>4</v>
      </c>
    </row>
    <row r="9" spans="1:1" x14ac:dyDescent="0.3">
      <c r="A9" t="s">
        <v>10</v>
      </c>
    </row>
    <row r="10" spans="1:1" x14ac:dyDescent="0.3">
      <c r="A10" t="s">
        <v>8</v>
      </c>
    </row>
    <row r="11" spans="1:1" x14ac:dyDescent="0.3">
      <c r="A1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 in Placenta</vt:lpstr>
      <vt:lpstr>Sheet1</vt:lpstr>
      <vt:lpstr>ValueList_Helper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Bevin (NIH/NIEHS) [F]</dc:creator>
  <cp:lastModifiedBy>Blake, Bevin (NIH/NIEHS) [F]</cp:lastModifiedBy>
  <dcterms:created xsi:type="dcterms:W3CDTF">2019-06-12T19:16:03Z</dcterms:created>
  <dcterms:modified xsi:type="dcterms:W3CDTF">2019-10-29T14:12:10Z</dcterms:modified>
</cp:coreProperties>
</file>