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ttanyrickard/Desktop/"/>
    </mc:Choice>
  </mc:AlternateContent>
  <xr:revisionPtr revIDLastSave="0" documentId="13_ncr:1_{09CFBA3E-AE17-C740-A872-32FE3DF72F56}" xr6:coauthVersionLast="47" xr6:coauthVersionMax="47" xr10:uidLastSave="{00000000-0000-0000-0000-000000000000}"/>
  <bookViews>
    <workbookView xWindow="0" yWindow="740" windowWidth="30240" windowHeight="18900" xr2:uid="{A67E959F-3A24-9A4E-95C4-F984B2FACF61}"/>
  </bookViews>
  <sheets>
    <sheet name="Figure S14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4" l="1"/>
  <c r="R35" i="4" s="1"/>
  <c r="F32" i="4"/>
  <c r="H32" i="4" s="1"/>
  <c r="O26" i="4"/>
  <c r="R28" i="4" s="1"/>
  <c r="F26" i="4"/>
  <c r="I26" i="4" s="1"/>
  <c r="O20" i="4"/>
  <c r="F20" i="4"/>
  <c r="I20" i="4" s="1"/>
  <c r="O15" i="4"/>
  <c r="F15" i="4"/>
  <c r="H15" i="4" s="1"/>
  <c r="O10" i="4"/>
  <c r="F10" i="4"/>
  <c r="I10" i="4" s="1"/>
  <c r="F5" i="4"/>
  <c r="I5" i="4" s="1"/>
  <c r="F1" i="4"/>
  <c r="I1" i="4" s="1"/>
  <c r="H28" i="4" l="1"/>
  <c r="H22" i="4"/>
  <c r="I22" i="4"/>
  <c r="I6" i="4"/>
  <c r="Q22" i="4"/>
  <c r="H17" i="4"/>
  <c r="I17" i="4"/>
  <c r="H34" i="4"/>
  <c r="Q17" i="4"/>
  <c r="I34" i="4"/>
  <c r="Q34" i="4"/>
  <c r="Q12" i="4"/>
  <c r="Q10" i="4"/>
  <c r="R12" i="4"/>
  <c r="R10" i="4"/>
  <c r="H2" i="4"/>
  <c r="I15" i="4"/>
  <c r="I28" i="4"/>
  <c r="I32" i="4"/>
  <c r="I2" i="4"/>
  <c r="H11" i="4"/>
  <c r="H35" i="4"/>
  <c r="Q26" i="4"/>
  <c r="Q28" i="4"/>
  <c r="I35" i="4"/>
  <c r="R26" i="4"/>
  <c r="H6" i="4"/>
  <c r="R17" i="4"/>
  <c r="R34" i="4"/>
  <c r="Q15" i="4"/>
  <c r="Q32" i="4"/>
  <c r="R15" i="4"/>
  <c r="H20" i="4"/>
  <c r="R32" i="4"/>
  <c r="R22" i="4"/>
  <c r="I11" i="4"/>
  <c r="Q20" i="4"/>
  <c r="H1" i="4"/>
  <c r="H5" i="4"/>
  <c r="H10" i="4"/>
  <c r="R20" i="4"/>
  <c r="H26" i="4"/>
  <c r="Q35" i="4"/>
</calcChain>
</file>

<file path=xl/sharedStrings.xml><?xml version="1.0" encoding="utf-8"?>
<sst xmlns="http://schemas.openxmlformats.org/spreadsheetml/2006/main" count="30" uniqueCount="8">
  <si>
    <t>n=1</t>
  </si>
  <si>
    <t>Media</t>
  </si>
  <si>
    <t>PFAS</t>
  </si>
  <si>
    <t>n=2</t>
  </si>
  <si>
    <t>n=3</t>
  </si>
  <si>
    <t>n=4</t>
  </si>
  <si>
    <t>n=5</t>
  </si>
  <si>
    <t>n=6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</si>
</sst>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 wrapText="1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72D97-4A08-F14B-85CC-EEBA3D91A60F}">
  <dimension ref="A1:R37"/>
  <sheetViews>
    <sheetView tabSelected="1" zoomScale="82" workbookViewId="0">
      <selection activeCell="H17" sqref="H17"/>
    </sheetView>
  </sheetViews>
  <sheetFormatPr baseColWidth="10" defaultRowHeight="16" x14ac:dyDescent="0.2"/>
  <cols>
    <col min="2" max="2" width="11" bestFit="1" customWidth="1"/>
    <col min="3" max="4" width="11.1640625" bestFit="1" customWidth="1"/>
    <col min="5" max="6" width="11" bestFit="1" customWidth="1"/>
    <col min="7" max="7" width="13" bestFit="1" customWidth="1"/>
    <col min="8" max="9" width="13.1640625" style="1" bestFit="1" customWidth="1"/>
    <col min="10" max="11" width="13" style="1" bestFit="1" customWidth="1"/>
    <col min="12" max="13" width="11" style="1" bestFit="1" customWidth="1"/>
    <col min="14" max="14" width="10.83203125" style="1"/>
    <col min="15" max="15" width="11" style="1" bestFit="1" customWidth="1"/>
    <col min="16" max="16" width="10.83203125" style="1"/>
    <col min="17" max="17" width="13" style="1" bestFit="1" customWidth="1"/>
  </cols>
  <sheetData>
    <row r="1" spans="1:18" x14ac:dyDescent="0.2">
      <c r="A1" s="1" t="s">
        <v>0</v>
      </c>
      <c r="B1" s="1" t="s">
        <v>1</v>
      </c>
      <c r="C1" s="2">
        <v>1307454</v>
      </c>
      <c r="D1" s="2">
        <v>1332031</v>
      </c>
      <c r="E1" s="2"/>
      <c r="F1" s="1">
        <f>AVERAGE(C1:D1)</f>
        <v>1319742.5</v>
      </c>
      <c r="G1" s="1"/>
      <c r="H1" s="1">
        <f>C1/$F$1</f>
        <v>0.99068871389683977</v>
      </c>
      <c r="I1" s="1">
        <f>D1/$F$1</f>
        <v>1.0093112861031603</v>
      </c>
      <c r="R1" s="1"/>
    </row>
    <row r="2" spans="1:18" x14ac:dyDescent="0.2">
      <c r="A2" s="1"/>
      <c r="B2" s="1"/>
      <c r="C2" s="2"/>
      <c r="D2" s="2"/>
      <c r="E2" s="2"/>
      <c r="F2" s="1"/>
      <c r="G2" s="1"/>
      <c r="H2" s="1">
        <f>C3/$F$1</f>
        <v>0.43963197366152867</v>
      </c>
      <c r="I2" s="1">
        <f>D3/$F$1</f>
        <v>0.4667387766931807</v>
      </c>
      <c r="R2" s="1"/>
    </row>
    <row r="3" spans="1:18" x14ac:dyDescent="0.2">
      <c r="A3" s="1"/>
      <c r="B3" s="1" t="s">
        <v>2</v>
      </c>
      <c r="C3" s="2">
        <v>580201</v>
      </c>
      <c r="D3" s="2">
        <v>615975</v>
      </c>
      <c r="E3" s="2"/>
      <c r="F3" s="1"/>
      <c r="G3" s="1"/>
      <c r="R3" s="1"/>
    </row>
    <row r="4" spans="1:18" x14ac:dyDescent="0.2">
      <c r="A4" s="1"/>
      <c r="B4" s="1"/>
      <c r="C4" s="1"/>
      <c r="D4" s="1"/>
      <c r="E4" s="1"/>
      <c r="F4" s="1"/>
      <c r="G4" s="1"/>
      <c r="R4" s="1"/>
    </row>
    <row r="5" spans="1:18" x14ac:dyDescent="0.2">
      <c r="A5" s="1"/>
      <c r="B5" s="1"/>
      <c r="C5" s="2">
        <v>1206173</v>
      </c>
      <c r="D5" s="2">
        <v>1250798</v>
      </c>
      <c r="E5" s="2"/>
      <c r="F5" s="1">
        <f>AVERAGE(C5:D5)</f>
        <v>1228485.5</v>
      </c>
      <c r="G5" s="1"/>
      <c r="H5" s="1">
        <f>C5/$F$5</f>
        <v>0.98183739246413571</v>
      </c>
      <c r="I5" s="1">
        <f>D5/$F$5</f>
        <v>1.0181626075358643</v>
      </c>
      <c r="R5" s="1"/>
    </row>
    <row r="6" spans="1:18" x14ac:dyDescent="0.2">
      <c r="A6" s="1"/>
      <c r="B6" s="1"/>
      <c r="C6" s="2"/>
      <c r="D6" s="2"/>
      <c r="E6" s="2"/>
      <c r="F6" s="2"/>
      <c r="G6" s="2"/>
      <c r="H6" s="1">
        <f>C7/$F$5</f>
        <v>0.26237102513623484</v>
      </c>
      <c r="I6" s="1">
        <f>D7/$F$5</f>
        <v>0.36558429057567227</v>
      </c>
      <c r="R6" s="1"/>
    </row>
    <row r="7" spans="1:18" x14ac:dyDescent="0.2">
      <c r="A7" s="1"/>
      <c r="B7" s="1"/>
      <c r="C7" s="4">
        <v>322319</v>
      </c>
      <c r="D7" s="4">
        <v>449115</v>
      </c>
      <c r="E7" s="2"/>
      <c r="F7" s="1"/>
      <c r="G7" s="1"/>
      <c r="R7" s="1"/>
    </row>
    <row r="8" spans="1:18" x14ac:dyDescent="0.2">
      <c r="A8" s="1"/>
      <c r="B8" s="2"/>
      <c r="C8" s="2"/>
      <c r="D8" s="2"/>
      <c r="E8" s="1"/>
      <c r="F8" s="1"/>
      <c r="G8" s="1"/>
      <c r="R8" s="1"/>
    </row>
    <row r="9" spans="1:18" x14ac:dyDescent="0.2">
      <c r="A9" s="1"/>
      <c r="B9" s="2"/>
      <c r="C9" s="2"/>
      <c r="D9" s="2"/>
      <c r="E9" s="1"/>
      <c r="F9" s="1"/>
      <c r="G9" s="1"/>
      <c r="R9" s="1"/>
    </row>
    <row r="10" spans="1:18" x14ac:dyDescent="0.2">
      <c r="A10" s="1" t="s">
        <v>3</v>
      </c>
      <c r="B10" s="1" t="s">
        <v>1</v>
      </c>
      <c r="C10" s="3">
        <v>4164767</v>
      </c>
      <c r="D10" s="3">
        <v>4659426</v>
      </c>
      <c r="E10" s="1"/>
      <c r="F10" s="1">
        <f>AVERAGE(C10:D10)</f>
        <v>4412096.5</v>
      </c>
      <c r="G10" s="1"/>
      <c r="H10" s="1">
        <f>C10/$F$10</f>
        <v>0.94394286253711812</v>
      </c>
      <c r="I10" s="1">
        <f>D10/$F$10</f>
        <v>1.0560571374628818</v>
      </c>
      <c r="K10" s="1" t="s">
        <v>1</v>
      </c>
      <c r="L10" s="3">
        <v>4230665</v>
      </c>
      <c r="M10" s="3">
        <v>4098196</v>
      </c>
      <c r="O10" s="1">
        <f>AVERAGE(L10:M10)</f>
        <v>4164430.5</v>
      </c>
      <c r="Q10" s="1">
        <f>L10/$O$10</f>
        <v>1.0159048157965418</v>
      </c>
      <c r="R10" s="1">
        <f>M10/$O$10</f>
        <v>0.98409518420345832</v>
      </c>
    </row>
    <row r="11" spans="1:18" x14ac:dyDescent="0.2">
      <c r="A11" s="1"/>
      <c r="B11" s="1"/>
      <c r="C11" s="3"/>
      <c r="D11" s="3"/>
      <c r="E11" s="2"/>
      <c r="F11" s="1"/>
      <c r="G11" s="2"/>
      <c r="H11" s="1">
        <f>C12/$F$10</f>
        <v>0.56962738688965664</v>
      </c>
      <c r="I11" s="1">
        <f>D12/$F$10</f>
        <v>0.6424016337811288</v>
      </c>
      <c r="J11" s="2"/>
      <c r="L11" s="3"/>
      <c r="M11" s="3"/>
      <c r="P11" s="2"/>
      <c r="R11" s="1"/>
    </row>
    <row r="12" spans="1:18" x14ac:dyDescent="0.2">
      <c r="A12" s="1"/>
      <c r="B12" s="1" t="s">
        <v>2</v>
      </c>
      <c r="C12" s="3">
        <v>2513251</v>
      </c>
      <c r="D12" s="3">
        <v>2834338</v>
      </c>
      <c r="E12" s="2"/>
      <c r="F12" s="2"/>
      <c r="G12" s="2"/>
      <c r="J12" s="2"/>
      <c r="K12" s="1" t="s">
        <v>2</v>
      </c>
      <c r="L12" s="3">
        <v>3304560</v>
      </c>
      <c r="M12" s="3">
        <v>3507418</v>
      </c>
      <c r="O12" s="2"/>
      <c r="P12" s="2"/>
      <c r="Q12" s="1">
        <f>L12/$O$10</f>
        <v>0.7935202664566019</v>
      </c>
      <c r="R12" s="1">
        <f>M12/$O$10</f>
        <v>0.84223232924645997</v>
      </c>
    </row>
    <row r="13" spans="1:18" x14ac:dyDescent="0.2">
      <c r="A13" s="1"/>
      <c r="B13" s="1"/>
      <c r="C13" s="1"/>
      <c r="D13" s="2"/>
      <c r="E13" s="1"/>
      <c r="F13" s="1"/>
      <c r="G13" s="1"/>
      <c r="R13" s="1"/>
    </row>
    <row r="14" spans="1:18" x14ac:dyDescent="0.2">
      <c r="A14" s="1"/>
      <c r="B14" s="1"/>
      <c r="C14" s="1"/>
      <c r="D14" s="2"/>
      <c r="E14" s="1"/>
      <c r="F14" s="1"/>
      <c r="G14" s="1"/>
      <c r="R14" s="1"/>
    </row>
    <row r="15" spans="1:18" x14ac:dyDescent="0.2">
      <c r="A15" s="1" t="s">
        <v>4</v>
      </c>
      <c r="B15" s="1" t="s">
        <v>1</v>
      </c>
      <c r="C15" s="3">
        <v>4737005</v>
      </c>
      <c r="D15" s="3">
        <v>5166040</v>
      </c>
      <c r="E15" s="1"/>
      <c r="F15" s="1">
        <f>AVERAGE(C15:D15)</f>
        <v>4951522.5</v>
      </c>
      <c r="G15" s="1"/>
      <c r="H15" s="1">
        <f>C15/$F$15</f>
        <v>0.95667645658481815</v>
      </c>
      <c r="I15" s="1">
        <f>D15/$F$15</f>
        <v>1.043323543415182</v>
      </c>
      <c r="K15" s="1" t="s">
        <v>1</v>
      </c>
      <c r="L15" s="3">
        <v>3927363</v>
      </c>
      <c r="M15" s="3">
        <v>4628495</v>
      </c>
      <c r="O15" s="1">
        <f>AVERAGE(L15:M15)</f>
        <v>4277929</v>
      </c>
      <c r="Q15" s="1">
        <f>L15/$O$15</f>
        <v>0.9180524033942592</v>
      </c>
      <c r="R15" s="1">
        <f>M15/$O$15</f>
        <v>1.0819475966057408</v>
      </c>
    </row>
    <row r="16" spans="1:18" x14ac:dyDescent="0.2">
      <c r="A16" s="1"/>
      <c r="B16" s="1"/>
      <c r="C16" s="3"/>
      <c r="D16" s="3"/>
      <c r="E16" s="1"/>
      <c r="F16" s="1"/>
      <c r="G16" s="1"/>
      <c r="L16" s="3"/>
      <c r="M16" s="3"/>
      <c r="R16" s="1"/>
    </row>
    <row r="17" spans="1:18" x14ac:dyDescent="0.2">
      <c r="A17" s="1"/>
      <c r="B17" s="1" t="s">
        <v>2</v>
      </c>
      <c r="C17" s="3">
        <v>4204314</v>
      </c>
      <c r="D17" s="3">
        <v>4286430</v>
      </c>
      <c r="E17" s="1"/>
      <c r="F17" s="1"/>
      <c r="G17" s="2"/>
      <c r="H17" s="1">
        <f>C17/$F$15</f>
        <v>0.84909520253618964</v>
      </c>
      <c r="I17" s="1">
        <f>D17/$F$15</f>
        <v>0.86567919261196935</v>
      </c>
      <c r="J17" s="2"/>
      <c r="K17" s="1" t="s">
        <v>2</v>
      </c>
      <c r="L17" s="3">
        <v>3732166</v>
      </c>
      <c r="M17" s="3">
        <v>3835318</v>
      </c>
      <c r="P17" s="2"/>
      <c r="Q17" s="1">
        <f>L17/$O$15</f>
        <v>0.87242354887142826</v>
      </c>
      <c r="R17" s="1">
        <f>M17/$O$15</f>
        <v>0.89653615102073925</v>
      </c>
    </row>
    <row r="18" spans="1:18" x14ac:dyDescent="0.2">
      <c r="A18" s="1"/>
      <c r="B18" s="4"/>
      <c r="C18" s="4"/>
      <c r="D18" s="4"/>
      <c r="E18" s="1"/>
      <c r="F18" s="1"/>
      <c r="G18" s="2"/>
      <c r="H18" s="2"/>
      <c r="I18" s="2"/>
      <c r="J18" s="2"/>
      <c r="P18" s="2"/>
      <c r="Q18" s="2"/>
      <c r="R18" s="2"/>
    </row>
    <row r="19" spans="1:18" x14ac:dyDescent="0.2">
      <c r="A19" s="1"/>
      <c r="B19" s="4"/>
      <c r="C19" s="4"/>
      <c r="D19" s="4"/>
      <c r="E19" s="1"/>
      <c r="F19" s="1"/>
      <c r="G19" s="2"/>
      <c r="H19" s="2"/>
      <c r="I19" s="2"/>
      <c r="J19" s="2"/>
      <c r="K19" s="2"/>
      <c r="L19" s="2"/>
      <c r="P19" s="2"/>
      <c r="Q19" s="2"/>
      <c r="R19" s="2"/>
    </row>
    <row r="20" spans="1:18" x14ac:dyDescent="0.2">
      <c r="A20" s="1" t="s">
        <v>5</v>
      </c>
      <c r="B20" s="1" t="s">
        <v>1</v>
      </c>
      <c r="C20" s="3">
        <v>2420579</v>
      </c>
      <c r="D20" s="3">
        <v>2730317</v>
      </c>
      <c r="E20" s="1"/>
      <c r="F20" s="1">
        <f>AVERAGE(C20:D20)</f>
        <v>2575448</v>
      </c>
      <c r="G20" s="2"/>
      <c r="H20" s="2">
        <f>C20/$F$20</f>
        <v>0.9398671609754885</v>
      </c>
      <c r="I20" s="2">
        <f>D20/$F$20</f>
        <v>1.0601328390245115</v>
      </c>
      <c r="J20" s="2"/>
      <c r="K20" s="1" t="s">
        <v>1</v>
      </c>
      <c r="L20" s="3">
        <v>2593525</v>
      </c>
      <c r="M20" s="3">
        <v>3209008</v>
      </c>
      <c r="O20" s="1">
        <f>AVERAGE(L20:M20)</f>
        <v>2901266.5</v>
      </c>
      <c r="P20" s="2"/>
      <c r="Q20" s="2">
        <f>L20/$O$20</f>
        <v>0.8939285653351734</v>
      </c>
      <c r="R20" s="2">
        <f>M20/$O$20</f>
        <v>1.1060714346648266</v>
      </c>
    </row>
    <row r="21" spans="1:18" x14ac:dyDescent="0.2">
      <c r="A21" s="1"/>
      <c r="B21" s="1"/>
      <c r="C21" s="3"/>
      <c r="D21" s="3"/>
      <c r="E21" s="1"/>
      <c r="F21" s="1"/>
      <c r="G21" s="2"/>
      <c r="H21" s="2"/>
      <c r="I21" s="2"/>
      <c r="J21" s="2"/>
      <c r="L21" s="3"/>
      <c r="M21" s="3"/>
      <c r="P21" s="2"/>
      <c r="Q21" s="2"/>
      <c r="R21" s="2"/>
    </row>
    <row r="22" spans="1:18" x14ac:dyDescent="0.2">
      <c r="A22" s="1"/>
      <c r="B22" s="1" t="s">
        <v>2</v>
      </c>
      <c r="C22" s="3">
        <v>2791861</v>
      </c>
      <c r="D22" s="3">
        <v>2919528</v>
      </c>
      <c r="E22" s="1"/>
      <c r="F22" s="1"/>
      <c r="G22" s="1"/>
      <c r="H22" s="2">
        <f>C22/$F$20</f>
        <v>1.0840292640348397</v>
      </c>
      <c r="I22" s="2">
        <f>D22/$F$20</f>
        <v>1.1336000571551046</v>
      </c>
      <c r="K22" s="1" t="s">
        <v>2</v>
      </c>
      <c r="L22" s="3">
        <v>2416018</v>
      </c>
      <c r="M22" s="3">
        <v>2107921</v>
      </c>
      <c r="Q22" s="2">
        <f>L22/$O$20</f>
        <v>0.83274597490440816</v>
      </c>
      <c r="R22" s="2">
        <f>M22/$O$20</f>
        <v>0.72655200754567018</v>
      </c>
    </row>
    <row r="23" spans="1:18" x14ac:dyDescent="0.2">
      <c r="A23" s="1"/>
      <c r="B23" s="1"/>
      <c r="C23" s="1"/>
      <c r="D23" s="1"/>
      <c r="E23" s="1"/>
      <c r="F23" s="1"/>
      <c r="G23" s="1"/>
      <c r="R23" s="1"/>
    </row>
    <row r="24" spans="1:18" x14ac:dyDescent="0.2">
      <c r="A24" s="1"/>
      <c r="B24" s="1"/>
      <c r="C24" s="1"/>
      <c r="D24" s="1"/>
      <c r="E24" s="1"/>
      <c r="F24" s="1"/>
      <c r="G24" s="1"/>
      <c r="R24" s="1"/>
    </row>
    <row r="25" spans="1:18" x14ac:dyDescent="0.2">
      <c r="A25" s="1"/>
      <c r="B25" s="1"/>
      <c r="C25" s="1"/>
      <c r="D25" s="1"/>
      <c r="E25" s="1"/>
      <c r="F25" s="1"/>
      <c r="G25" s="1"/>
      <c r="R25" s="1"/>
    </row>
    <row r="26" spans="1:18" x14ac:dyDescent="0.2">
      <c r="A26" s="1" t="s">
        <v>6</v>
      </c>
      <c r="B26" s="1" t="s">
        <v>1</v>
      </c>
      <c r="C26" s="3">
        <v>5769745</v>
      </c>
      <c r="D26" s="3">
        <v>6253197</v>
      </c>
      <c r="E26" s="1"/>
      <c r="F26" s="1">
        <f>AVERAGE(C26:D26)</f>
        <v>6011471</v>
      </c>
      <c r="G26" s="1"/>
      <c r="H26" s="1">
        <f>C26/$F$26</f>
        <v>0.9597892096626599</v>
      </c>
      <c r="I26" s="1">
        <f>D26/$F$26</f>
        <v>1.0402107903373401</v>
      </c>
      <c r="K26" s="1" t="s">
        <v>1</v>
      </c>
      <c r="L26" s="3">
        <v>5682977</v>
      </c>
      <c r="M26" s="3">
        <v>5082456</v>
      </c>
      <c r="O26" s="1">
        <f>AVERAGE(L26:M26)</f>
        <v>5382716.5</v>
      </c>
      <c r="Q26" s="1">
        <f>L26/$O$26</f>
        <v>1.0557823359264789</v>
      </c>
      <c r="R26" s="1">
        <f>M26/$O$26</f>
        <v>0.94421766407352126</v>
      </c>
    </row>
    <row r="27" spans="1:18" x14ac:dyDescent="0.2">
      <c r="A27" s="1"/>
      <c r="B27" s="1"/>
      <c r="C27" s="3"/>
      <c r="D27" s="3"/>
      <c r="E27" s="1"/>
      <c r="F27" s="1"/>
      <c r="G27" s="1"/>
      <c r="L27" s="3"/>
      <c r="M27" s="3"/>
      <c r="R27" s="1"/>
    </row>
    <row r="28" spans="1:18" x14ac:dyDescent="0.2">
      <c r="A28" s="1"/>
      <c r="B28" s="1" t="s">
        <v>2</v>
      </c>
      <c r="C28" s="3">
        <v>3339769</v>
      </c>
      <c r="D28" s="3">
        <v>3700890</v>
      </c>
      <c r="E28" s="1"/>
      <c r="F28" s="1"/>
      <c r="G28" s="1"/>
      <c r="H28" s="1">
        <f>C28/$F$26</f>
        <v>0.55556601703642916</v>
      </c>
      <c r="I28" s="1">
        <f>D28/$F$26</f>
        <v>0.61563800274508518</v>
      </c>
      <c r="K28" s="1" t="s">
        <v>2</v>
      </c>
      <c r="L28" s="3">
        <v>3436178</v>
      </c>
      <c r="M28" s="3">
        <v>4113563</v>
      </c>
      <c r="Q28" s="1">
        <f>L28/$O$26</f>
        <v>0.63837246490689226</v>
      </c>
      <c r="R28" s="1">
        <f>M28/$O$26</f>
        <v>0.7642169153809234</v>
      </c>
    </row>
    <row r="29" spans="1:18" x14ac:dyDescent="0.2">
      <c r="A29" s="1"/>
      <c r="B29" s="1"/>
      <c r="C29" s="3"/>
      <c r="D29" s="3"/>
      <c r="E29" s="1"/>
      <c r="F29" s="1"/>
      <c r="G29" s="1"/>
      <c r="L29" s="3"/>
      <c r="M29" s="3"/>
      <c r="R29" s="1"/>
    </row>
    <row r="30" spans="1:18" x14ac:dyDescent="0.2">
      <c r="A30" s="1"/>
      <c r="B30" s="1"/>
      <c r="C30" s="1"/>
      <c r="D30" s="1"/>
      <c r="E30" s="1"/>
      <c r="F30" s="1"/>
      <c r="G30" s="1"/>
      <c r="R30" s="1"/>
    </row>
    <row r="31" spans="1:18" x14ac:dyDescent="0.2">
      <c r="A31" s="1"/>
      <c r="B31" s="1"/>
      <c r="C31" s="1"/>
      <c r="D31" s="1"/>
      <c r="E31" s="1"/>
      <c r="F31" s="1"/>
      <c r="G31" s="1"/>
      <c r="K31" s="1" t="s">
        <v>1</v>
      </c>
      <c r="L31" s="3">
        <v>8137828</v>
      </c>
      <c r="M31" s="3">
        <v>8318159</v>
      </c>
      <c r="R31" s="1"/>
    </row>
    <row r="32" spans="1:18" x14ac:dyDescent="0.2">
      <c r="A32" s="1" t="s">
        <v>7</v>
      </c>
      <c r="B32" s="1" t="s">
        <v>1</v>
      </c>
      <c r="C32" s="3">
        <v>8760081</v>
      </c>
      <c r="D32" s="3">
        <v>8479479</v>
      </c>
      <c r="E32" s="1"/>
      <c r="F32" s="1">
        <f>AVERAGE(C32:D32)</f>
        <v>8619780</v>
      </c>
      <c r="G32" s="1"/>
      <c r="H32" s="1">
        <f>C32/$F$32</f>
        <v>1.0162766335103681</v>
      </c>
      <c r="I32" s="1">
        <f>D32/$F$32</f>
        <v>0.98372336648963199</v>
      </c>
      <c r="L32" s="3"/>
      <c r="M32" s="3"/>
      <c r="O32" s="1">
        <f>AVERAGE(L31:M31)</f>
        <v>8227993.5</v>
      </c>
      <c r="Q32" s="1">
        <f>L31/$O$32</f>
        <v>0.98904161749763175</v>
      </c>
      <c r="R32" s="1">
        <f>M31/$O$32</f>
        <v>1.0109583825023682</v>
      </c>
    </row>
    <row r="33" spans="1:18" x14ac:dyDescent="0.2">
      <c r="A33" s="1"/>
      <c r="B33" s="1"/>
      <c r="C33" s="3"/>
      <c r="D33" s="3"/>
      <c r="E33" s="1"/>
      <c r="F33" s="1"/>
      <c r="G33" s="1"/>
      <c r="K33" s="1" t="s">
        <v>2</v>
      </c>
      <c r="L33" s="3">
        <v>5961600</v>
      </c>
      <c r="M33" s="3">
        <v>6506273</v>
      </c>
      <c r="R33" s="1"/>
    </row>
    <row r="34" spans="1:18" x14ac:dyDescent="0.2">
      <c r="A34" s="1"/>
      <c r="B34" s="1" t="s">
        <v>2</v>
      </c>
      <c r="C34" s="3">
        <v>6661715</v>
      </c>
      <c r="D34" s="3">
        <v>6451262</v>
      </c>
      <c r="E34" s="1"/>
      <c r="F34" s="1"/>
      <c r="G34" s="1"/>
      <c r="H34" s="1">
        <f>C34/$F$32</f>
        <v>0.77284049012851841</v>
      </c>
      <c r="I34" s="1">
        <f>D34/$F$32</f>
        <v>0.74842536584460395</v>
      </c>
      <c r="K34" s="1" t="s">
        <v>2</v>
      </c>
      <c r="L34" s="3">
        <v>5281978</v>
      </c>
      <c r="M34" s="3">
        <v>4577875</v>
      </c>
      <c r="Q34" s="1">
        <f>L33/$O$32</f>
        <v>0.72455088837880099</v>
      </c>
      <c r="R34" s="1">
        <f>M33/$O$32</f>
        <v>0.79074843702781239</v>
      </c>
    </row>
    <row r="35" spans="1:18" x14ac:dyDescent="0.2">
      <c r="A35" s="1"/>
      <c r="B35" s="1" t="s">
        <v>2</v>
      </c>
      <c r="C35" s="3">
        <v>4032733</v>
      </c>
      <c r="D35" s="3">
        <v>4318785</v>
      </c>
      <c r="E35" s="1"/>
      <c r="F35" s="1"/>
      <c r="G35" s="1"/>
      <c r="H35" s="1">
        <f>C35/$F$32</f>
        <v>0.46784639515161641</v>
      </c>
      <c r="I35" s="1">
        <f>D35/$F$32</f>
        <v>0.50103192888913639</v>
      </c>
      <c r="Q35" s="1">
        <f>L34/$O$32</f>
        <v>0.64195213571814314</v>
      </c>
      <c r="R35" s="1">
        <f>M34/$O$32</f>
        <v>0.55637805255922967</v>
      </c>
    </row>
    <row r="36" spans="1:18" x14ac:dyDescent="0.2">
      <c r="A36" s="1"/>
      <c r="B36" s="1"/>
      <c r="C36" s="1"/>
      <c r="D36" s="1"/>
      <c r="E36" s="1"/>
      <c r="F36" s="1"/>
      <c r="G36" s="1"/>
      <c r="R36" s="1"/>
    </row>
    <row r="37" spans="1:18" x14ac:dyDescent="0.2">
      <c r="A37" s="1"/>
      <c r="B37" s="1"/>
      <c r="C37" s="1"/>
      <c r="D37" s="1"/>
      <c r="E37" s="1"/>
      <c r="F37" s="1"/>
      <c r="G37" s="1"/>
      <c r="R3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S14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Rickard, Brittany Patricia</dc:creator>
  <cp:lastModifiedBy>Rickard, Brittany Patricia</cp:lastModifiedBy>
  <dcterms:created xsi:type="dcterms:W3CDTF">2025-07-01T17:33:50Z</dcterms:created>
  <dcterms:modified xsi:type="dcterms:W3CDTF">2025-07-01T19:55:47Z</dcterms:modified>
</cp:coreProperties>
</file>