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"/>
    </mc:Choice>
  </mc:AlternateContent>
  <xr:revisionPtr revIDLastSave="0" documentId="13_ncr:1_{B55FFF02-4373-6F46-AB88-533711F01881}" xr6:coauthVersionLast="47" xr6:coauthVersionMax="47" xr10:uidLastSave="{00000000-0000-0000-0000-000000000000}"/>
  <bookViews>
    <workbookView xWindow="0" yWindow="760" windowWidth="30240" windowHeight="17520" xr2:uid="{E8881EC9-7F1E-0742-A97E-1FCF1D518EB6}"/>
  </bookViews>
  <sheets>
    <sheet name="S15A" sheetId="7" r:id="rId1"/>
    <sheet name="S15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7" l="1"/>
  <c r="P16" i="7"/>
  <c r="P2" i="7"/>
  <c r="W21" i="7"/>
  <c r="V21" i="7"/>
  <c r="V4" i="7"/>
  <c r="W20" i="7"/>
  <c r="V20" i="7"/>
  <c r="V3" i="7"/>
  <c r="W19" i="7"/>
  <c r="V19" i="7"/>
  <c r="V2" i="7"/>
  <c r="W18" i="7"/>
  <c r="V18" i="7"/>
  <c r="W17" i="7"/>
  <c r="V17" i="7"/>
  <c r="W16" i="7"/>
  <c r="V16" i="7"/>
  <c r="U21" i="7"/>
  <c r="U4" i="7"/>
  <c r="U20" i="7"/>
  <c r="U3" i="7"/>
  <c r="U19" i="7"/>
  <c r="U2" i="7"/>
  <c r="U18" i="7"/>
  <c r="V35" i="7"/>
  <c r="U17" i="7"/>
  <c r="V34" i="7"/>
  <c r="U16" i="7"/>
  <c r="V33" i="7"/>
  <c r="S20" i="7"/>
  <c r="S4" i="7"/>
  <c r="S19" i="7"/>
  <c r="S3" i="7"/>
  <c r="S18" i="7"/>
  <c r="S2" i="7"/>
  <c r="S17" i="7"/>
  <c r="S35" i="7"/>
  <c r="S16" i="7"/>
  <c r="S34" i="7"/>
  <c r="S33" i="7"/>
  <c r="R21" i="7"/>
  <c r="Q21" i="7"/>
  <c r="R7" i="7"/>
  <c r="R38" i="7"/>
  <c r="R20" i="7"/>
  <c r="Q20" i="7"/>
  <c r="R6" i="7"/>
  <c r="R37" i="7"/>
  <c r="R19" i="7"/>
  <c r="Q19" i="7"/>
  <c r="R5" i="7"/>
  <c r="R36" i="7"/>
  <c r="R18" i="7"/>
  <c r="Q18" i="7"/>
  <c r="R4" i="7"/>
  <c r="R35" i="7"/>
  <c r="R17" i="7"/>
  <c r="Q17" i="7"/>
  <c r="R3" i="7"/>
  <c r="R34" i="7"/>
  <c r="R16" i="7"/>
  <c r="Q16" i="7"/>
  <c r="R2" i="7"/>
  <c r="R33" i="7"/>
  <c r="Q38" i="7"/>
  <c r="P38" i="7"/>
  <c r="Q37" i="7"/>
  <c r="P37" i="7"/>
  <c r="Q36" i="7"/>
  <c r="P36" i="7"/>
  <c r="Q35" i="7"/>
  <c r="P35" i="7"/>
  <c r="Q34" i="7"/>
  <c r="P34" i="7"/>
  <c r="Q33" i="7"/>
  <c r="P21" i="7"/>
  <c r="P20" i="7"/>
  <c r="P19" i="7"/>
  <c r="P18" i="7"/>
  <c r="P17" i="7"/>
  <c r="Q7" i="7"/>
  <c r="P7" i="7"/>
  <c r="Q6" i="7"/>
  <c r="P6" i="7"/>
  <c r="Q5" i="7"/>
  <c r="P5" i="7"/>
  <c r="Q4" i="7"/>
  <c r="P4" i="7"/>
  <c r="Q3" i="7"/>
  <c r="P3" i="7"/>
  <c r="Q2" i="7"/>
  <c r="D34" i="1" l="1"/>
  <c r="D33" i="1"/>
  <c r="D32" i="1"/>
  <c r="D31" i="1"/>
  <c r="D30" i="1"/>
  <c r="D29" i="1"/>
  <c r="L22" i="1" s="1"/>
  <c r="D28" i="1"/>
  <c r="L20" i="1" s="1"/>
  <c r="D27" i="1"/>
  <c r="K22" i="1" s="1"/>
  <c r="D26" i="1"/>
  <c r="J21" i="1" s="1"/>
  <c r="D25" i="1"/>
  <c r="K20" i="1" s="1"/>
  <c r="D24" i="1"/>
  <c r="D23" i="1"/>
  <c r="N22" i="1"/>
  <c r="M22" i="1"/>
  <c r="J22" i="1"/>
  <c r="D22" i="1"/>
  <c r="I22" i="1" s="1"/>
  <c r="K21" i="1"/>
  <c r="D21" i="1"/>
  <c r="I21" i="1" s="1"/>
  <c r="N20" i="1"/>
  <c r="M20" i="1"/>
  <c r="J20" i="1"/>
  <c r="D20" i="1"/>
  <c r="I20" i="1" s="1"/>
  <c r="D5" i="1" l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<sst xmlns="http://schemas.openxmlformats.org/spreadsheetml/2006/main" count="54" uniqueCount="13">
  <si>
    <t>P6 Chronics</t>
  </si>
  <si>
    <t>Condition</t>
  </si>
  <si>
    <t>TMRE</t>
  </si>
  <si>
    <t>MTG</t>
  </si>
  <si>
    <t>P6 Control</t>
  </si>
  <si>
    <t>MMP</t>
  </si>
  <si>
    <t>P6 Methanol</t>
  </si>
  <si>
    <t>P6 PFAS</t>
  </si>
  <si>
    <t>Media</t>
  </si>
  <si>
    <t>PFAS</t>
  </si>
  <si>
    <t>Vehicle</t>
  </si>
  <si>
    <t>Red Agg</t>
  </si>
  <si>
    <t>Green Agg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</si>
</sst>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name val="Arial"/>
      <family val="2"/>
    </font>
    <font>
      <sz val="12"/>
      <name val="Aptos Narrow"/>
      <family val="2"/>
      <scheme val="minor"/>
    </font>
    <font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87F0-3321-F145-8619-4C8EDA6C632C}">
  <dimension ref="A1:Y185"/>
  <sheetViews>
    <sheetView tabSelected="1" zoomScale="59" workbookViewId="0">
      <selection activeCell="L31" sqref="L31"/>
    </sheetView>
  </sheetViews>
  <sheetFormatPr baseColWidth="10" defaultRowHeight="16" x14ac:dyDescent="0.2"/>
  <cols>
    <col min="23" max="23" width="13.6640625" bestFit="1" customWidth="1"/>
    <col min="24" max="24" width="14.5" bestFit="1" customWidth="1"/>
    <col min="25" max="25" width="13.33203125" bestFit="1" customWidth="1"/>
  </cols>
  <sheetData>
    <row r="1" spans="1:25" x14ac:dyDescent="0.2">
      <c r="A1" t="s">
        <v>10</v>
      </c>
      <c r="W1" s="2"/>
      <c r="X1" s="2"/>
      <c r="Y1" s="2"/>
    </row>
    <row r="2" spans="1:25" ht="17" x14ac:dyDescent="0.25">
      <c r="A2" t="s">
        <v>11</v>
      </c>
      <c r="B2" s="4">
        <v>147037</v>
      </c>
      <c r="C2" s="4">
        <v>166264</v>
      </c>
      <c r="D2" s="3">
        <v>774152</v>
      </c>
      <c r="E2" s="3">
        <v>1189948</v>
      </c>
      <c r="F2" s="6">
        <v>1370388</v>
      </c>
      <c r="G2" s="3">
        <v>1019274</v>
      </c>
      <c r="H2" s="3">
        <v>2246389</v>
      </c>
      <c r="J2" s="3"/>
      <c r="P2">
        <f t="shared" ref="P2:S4" si="0">B2/B9</f>
        <v>1.4448822766400691</v>
      </c>
      <c r="Q2">
        <f t="shared" si="0"/>
        <v>1.5440708030349464</v>
      </c>
      <c r="R2">
        <f t="shared" si="0"/>
        <v>1.5285399780833819</v>
      </c>
      <c r="S2">
        <f t="shared" si="0"/>
        <v>2.4900039758103327</v>
      </c>
      <c r="T2" s="7">
        <v>2.0540866200000001</v>
      </c>
      <c r="U2">
        <f t="shared" ref="U2:V4" si="1">G2/G9</f>
        <v>2.3187873658922769</v>
      </c>
      <c r="V2">
        <f t="shared" si="1"/>
        <v>4.5221174983291599</v>
      </c>
      <c r="W2" s="2"/>
      <c r="X2" s="2"/>
      <c r="Y2" s="2"/>
    </row>
    <row r="3" spans="1:25" ht="17" x14ac:dyDescent="0.25">
      <c r="B3" s="4">
        <v>159076</v>
      </c>
      <c r="C3" s="4">
        <v>148794</v>
      </c>
      <c r="D3" s="3">
        <v>586560</v>
      </c>
      <c r="E3" s="3">
        <v>1112732</v>
      </c>
      <c r="F3" s="6">
        <v>1254562</v>
      </c>
      <c r="G3" s="3">
        <v>1056702</v>
      </c>
      <c r="H3" s="3">
        <v>1348429</v>
      </c>
      <c r="J3" s="3"/>
      <c r="P3">
        <f t="shared" si="0"/>
        <v>1.6386917331959825</v>
      </c>
      <c r="Q3">
        <f t="shared" si="0"/>
        <v>1.5231709439331744</v>
      </c>
      <c r="R3">
        <f t="shared" si="0"/>
        <v>1.830854467420991</v>
      </c>
      <c r="S3">
        <f t="shared" si="0"/>
        <v>2.3328203945575381</v>
      </c>
      <c r="T3" s="7">
        <v>1.3106335200000001</v>
      </c>
      <c r="U3">
        <f t="shared" si="1"/>
        <v>1.9964895707376058</v>
      </c>
      <c r="V3">
        <f t="shared" si="1"/>
        <v>3.9423944473194106</v>
      </c>
      <c r="W3" s="2"/>
      <c r="X3" s="2"/>
      <c r="Y3" s="2"/>
    </row>
    <row r="4" spans="1:25" ht="17" x14ac:dyDescent="0.25">
      <c r="B4" s="4">
        <v>152992</v>
      </c>
      <c r="C4" s="4">
        <v>117779</v>
      </c>
      <c r="D4" s="3">
        <v>455548</v>
      </c>
      <c r="E4" s="3">
        <v>1078828</v>
      </c>
      <c r="F4" s="6">
        <v>1306666</v>
      </c>
      <c r="G4" s="3">
        <v>1111615</v>
      </c>
      <c r="H4" s="3">
        <v>1745438</v>
      </c>
      <c r="J4" s="3"/>
      <c r="P4">
        <f t="shared" si="0"/>
        <v>1.2403985698186328</v>
      </c>
      <c r="Q4">
        <f t="shared" si="0"/>
        <v>1.3164224479987481</v>
      </c>
      <c r="R4">
        <f t="shared" si="0"/>
        <v>1.6326305339626632</v>
      </c>
      <c r="S4">
        <f t="shared" si="0"/>
        <v>2.1541662506739083</v>
      </c>
      <c r="T4" s="7">
        <v>1.2869144400000001</v>
      </c>
      <c r="U4">
        <f t="shared" si="1"/>
        <v>1.8634562321678227</v>
      </c>
      <c r="V4">
        <f t="shared" si="1"/>
        <v>4.3027010237612195</v>
      </c>
      <c r="W4" s="2"/>
      <c r="X4" s="2"/>
      <c r="Y4" s="2"/>
    </row>
    <row r="5" spans="1:25" x14ac:dyDescent="0.2">
      <c r="B5" s="4">
        <v>125525</v>
      </c>
      <c r="C5" s="4">
        <v>105965</v>
      </c>
      <c r="D5" s="3">
        <v>515947</v>
      </c>
      <c r="E5" s="3"/>
      <c r="F5" s="3"/>
      <c r="J5" s="3"/>
      <c r="P5">
        <f t="shared" ref="P5:R7" si="2">B5/B12</f>
        <v>1.3980931802234275</v>
      </c>
      <c r="Q5">
        <f t="shared" si="2"/>
        <v>1.3299487926100708</v>
      </c>
      <c r="R5">
        <f t="shared" si="2"/>
        <v>1.4327244554532428</v>
      </c>
      <c r="W5" s="2"/>
      <c r="X5" s="2"/>
      <c r="Y5" s="2"/>
    </row>
    <row r="6" spans="1:25" x14ac:dyDescent="0.2">
      <c r="B6" s="4">
        <v>106332</v>
      </c>
      <c r="C6" s="4">
        <v>106586</v>
      </c>
      <c r="D6" s="3">
        <v>428376</v>
      </c>
      <c r="E6" s="3"/>
      <c r="F6" s="3"/>
      <c r="J6" s="3"/>
      <c r="P6">
        <f t="shared" si="2"/>
        <v>1.3665946946329426</v>
      </c>
      <c r="Q6">
        <f t="shared" si="2"/>
        <v>1.0887231869254341</v>
      </c>
      <c r="R6">
        <f t="shared" si="2"/>
        <v>1.7032504323969702</v>
      </c>
      <c r="W6" s="2"/>
      <c r="X6" s="2"/>
      <c r="Y6" s="2"/>
    </row>
    <row r="7" spans="1:25" x14ac:dyDescent="0.2">
      <c r="B7" s="4">
        <v>116945</v>
      </c>
      <c r="C7" s="4">
        <v>118959</v>
      </c>
      <c r="D7" s="3">
        <v>958883</v>
      </c>
      <c r="E7" s="3"/>
      <c r="F7" s="3"/>
      <c r="J7" s="3"/>
      <c r="P7">
        <f t="shared" si="2"/>
        <v>1.4026386806596702</v>
      </c>
      <c r="Q7">
        <f t="shared" si="2"/>
        <v>1.423141800954671</v>
      </c>
      <c r="R7">
        <f t="shared" si="2"/>
        <v>1.3758137159107378</v>
      </c>
      <c r="W7" s="2"/>
      <c r="X7" s="2"/>
      <c r="Y7" s="2"/>
    </row>
    <row r="8" spans="1:25" x14ac:dyDescent="0.2">
      <c r="B8" s="5"/>
      <c r="C8" s="5"/>
      <c r="D8" s="3"/>
    </row>
    <row r="9" spans="1:25" ht="17" x14ac:dyDescent="0.25">
      <c r="A9" t="s">
        <v>12</v>
      </c>
      <c r="B9" s="4">
        <v>101764</v>
      </c>
      <c r="C9" s="4">
        <v>107679</v>
      </c>
      <c r="D9" s="3">
        <v>506465</v>
      </c>
      <c r="E9" s="3">
        <v>477890</v>
      </c>
      <c r="F9" s="6">
        <v>667152</v>
      </c>
      <c r="G9" s="3">
        <v>439572</v>
      </c>
      <c r="H9" s="3">
        <v>496756</v>
      </c>
      <c r="J9" s="3"/>
    </row>
    <row r="10" spans="1:25" ht="17" x14ac:dyDescent="0.25">
      <c r="B10" s="4">
        <v>97075</v>
      </c>
      <c r="C10" s="4">
        <v>97687</v>
      </c>
      <c r="D10" s="3">
        <v>320375</v>
      </c>
      <c r="E10" s="3">
        <v>476990</v>
      </c>
      <c r="F10" s="6">
        <v>957218</v>
      </c>
      <c r="G10" s="3">
        <v>529280</v>
      </c>
      <c r="H10" s="3">
        <v>342033</v>
      </c>
      <c r="J10" s="3"/>
    </row>
    <row r="11" spans="1:25" ht="17" x14ac:dyDescent="0.25">
      <c r="B11" s="4">
        <v>123341</v>
      </c>
      <c r="C11" s="4">
        <v>89469</v>
      </c>
      <c r="D11" s="3">
        <v>279027</v>
      </c>
      <c r="E11" s="3">
        <v>500810</v>
      </c>
      <c r="F11" s="6">
        <v>1015348</v>
      </c>
      <c r="G11" s="3">
        <v>596534</v>
      </c>
      <c r="H11" s="3">
        <v>405661</v>
      </c>
      <c r="J11" s="3"/>
    </row>
    <row r="12" spans="1:25" x14ac:dyDescent="0.2">
      <c r="B12" s="4">
        <v>89783</v>
      </c>
      <c r="C12" s="4">
        <v>79676</v>
      </c>
      <c r="D12" s="3">
        <v>360116</v>
      </c>
      <c r="E12" s="3"/>
      <c r="F12" s="3"/>
      <c r="J12" s="3"/>
    </row>
    <row r="13" spans="1:25" x14ac:dyDescent="0.2">
      <c r="B13" s="4">
        <v>77808</v>
      </c>
      <c r="C13" s="4">
        <v>97900</v>
      </c>
      <c r="D13" s="3">
        <v>251505</v>
      </c>
      <c r="E13" s="3"/>
      <c r="F13" s="3"/>
      <c r="J13" s="3"/>
    </row>
    <row r="14" spans="1:25" x14ac:dyDescent="0.2">
      <c r="B14" s="4">
        <v>83375</v>
      </c>
      <c r="C14" s="4">
        <v>83589</v>
      </c>
      <c r="D14" s="3">
        <v>696957</v>
      </c>
      <c r="E14" s="3"/>
      <c r="F14" s="3"/>
      <c r="J14" s="3"/>
    </row>
    <row r="15" spans="1:25" x14ac:dyDescent="0.2">
      <c r="B15" s="5"/>
      <c r="C15" s="5"/>
      <c r="J15" s="3"/>
      <c r="K15" s="3"/>
      <c r="P15" t="s">
        <v>9</v>
      </c>
    </row>
    <row r="16" spans="1:25" ht="17" x14ac:dyDescent="0.25">
      <c r="A16" t="s">
        <v>9</v>
      </c>
      <c r="J16" s="3"/>
      <c r="P16">
        <f t="shared" ref="P16:S20" si="3">B17/B24</f>
        <v>2.0620081133929351</v>
      </c>
      <c r="Q16">
        <f t="shared" si="3"/>
        <v>2.2463931310102185</v>
      </c>
      <c r="R16">
        <f t="shared" si="3"/>
        <v>2.3258189921744981</v>
      </c>
      <c r="S16">
        <f t="shared" si="3"/>
        <v>2.4047891269699968</v>
      </c>
      <c r="T16" s="7">
        <v>2.3099990099999999</v>
      </c>
      <c r="U16">
        <f t="shared" ref="U16:W21" si="4">G17/G24</f>
        <v>2.2483245250043815</v>
      </c>
      <c r="V16">
        <f t="shared" si="4"/>
        <v>4.816630170595249</v>
      </c>
      <c r="W16">
        <f t="shared" si="4"/>
        <v>5.2746255521892795</v>
      </c>
    </row>
    <row r="17" spans="1:23" ht="17" x14ac:dyDescent="0.25">
      <c r="A17" t="s">
        <v>11</v>
      </c>
      <c r="B17" s="3">
        <v>211960</v>
      </c>
      <c r="C17" s="3">
        <v>1522147</v>
      </c>
      <c r="D17" s="3">
        <v>1801391</v>
      </c>
      <c r="E17" s="3">
        <v>1121067</v>
      </c>
      <c r="F17" s="6">
        <v>1858810</v>
      </c>
      <c r="G17" s="3">
        <v>1821633</v>
      </c>
      <c r="H17" s="3">
        <v>3361006</v>
      </c>
      <c r="I17" s="3">
        <v>3344466</v>
      </c>
      <c r="J17" s="3"/>
      <c r="P17">
        <f t="shared" si="3"/>
        <v>1.986417875526439</v>
      </c>
      <c r="Q17">
        <f t="shared" si="3"/>
        <v>3.1984718620811399</v>
      </c>
      <c r="R17">
        <f t="shared" si="3"/>
        <v>2.8000936755523655</v>
      </c>
      <c r="S17">
        <f t="shared" si="3"/>
        <v>2.5633816830090264</v>
      </c>
      <c r="T17" s="7">
        <v>1.7742399499999999</v>
      </c>
      <c r="U17">
        <f t="shared" si="4"/>
        <v>2.2194518065848485</v>
      </c>
      <c r="V17">
        <f t="shared" si="4"/>
        <v>4.3708403388002415</v>
      </c>
      <c r="W17">
        <f t="shared" si="4"/>
        <v>5.5264901011136907</v>
      </c>
    </row>
    <row r="18" spans="1:23" ht="17" x14ac:dyDescent="0.25">
      <c r="B18" s="3">
        <v>169799</v>
      </c>
      <c r="C18" s="3">
        <v>1340809</v>
      </c>
      <c r="D18" s="3">
        <v>1661962</v>
      </c>
      <c r="E18" s="3">
        <v>1210921</v>
      </c>
      <c r="F18" s="6">
        <v>2156248</v>
      </c>
      <c r="G18" s="3">
        <v>1577684</v>
      </c>
      <c r="H18" s="3">
        <v>3720114</v>
      </c>
      <c r="I18" s="3">
        <v>3147104</v>
      </c>
      <c r="J18" s="3"/>
      <c r="P18">
        <f t="shared" si="3"/>
        <v>1.6930912365676456</v>
      </c>
      <c r="Q18">
        <f t="shared" si="3"/>
        <v>3.1646880412528287</v>
      </c>
      <c r="R18">
        <f t="shared" si="3"/>
        <v>2.8893890837730511</v>
      </c>
      <c r="S18">
        <f t="shared" si="3"/>
        <v>2.3722181026533193</v>
      </c>
      <c r="T18" s="7">
        <v>1.9404511499999999</v>
      </c>
      <c r="U18">
        <f t="shared" si="4"/>
        <v>2.7194051843073748</v>
      </c>
      <c r="V18">
        <f t="shared" si="4"/>
        <v>4.5081649394126764</v>
      </c>
      <c r="W18">
        <f t="shared" si="4"/>
        <v>4.6862928033968316</v>
      </c>
    </row>
    <row r="19" spans="1:23" ht="17" x14ac:dyDescent="0.25">
      <c r="B19" s="3">
        <v>139123</v>
      </c>
      <c r="C19" s="3">
        <v>1204110</v>
      </c>
      <c r="D19" s="3">
        <v>1372246</v>
      </c>
      <c r="E19" s="3">
        <v>998125</v>
      </c>
      <c r="F19" s="6">
        <v>2068486</v>
      </c>
      <c r="G19" s="3">
        <v>1565034</v>
      </c>
      <c r="H19" s="3">
        <v>3660116</v>
      </c>
      <c r="I19" s="3">
        <v>3244836</v>
      </c>
      <c r="J19" s="3"/>
      <c r="P19">
        <f t="shared" si="3"/>
        <v>2.071180278333927</v>
      </c>
      <c r="Q19">
        <f t="shared" si="3"/>
        <v>2.817246848772363</v>
      </c>
      <c r="R19">
        <f t="shared" si="3"/>
        <v>2.9121350257598779</v>
      </c>
      <c r="S19">
        <f t="shared" si="3"/>
        <v>2.3243303177114849</v>
      </c>
      <c r="T19" s="7">
        <v>2.0417621800000001</v>
      </c>
      <c r="U19">
        <f t="shared" si="4"/>
        <v>2.1336945992414846</v>
      </c>
      <c r="V19">
        <f t="shared" si="4"/>
        <v>4.6598151938443495</v>
      </c>
      <c r="W19">
        <f t="shared" si="4"/>
        <v>4.7014065621689749</v>
      </c>
    </row>
    <row r="20" spans="1:23" ht="17" x14ac:dyDescent="0.25">
      <c r="B20" s="3">
        <v>168621</v>
      </c>
      <c r="C20" s="3">
        <v>1170490</v>
      </c>
      <c r="D20" s="3">
        <v>1138406</v>
      </c>
      <c r="E20" s="3">
        <v>1236818</v>
      </c>
      <c r="F20" s="6">
        <v>2057594</v>
      </c>
      <c r="G20" s="3">
        <v>1193832</v>
      </c>
      <c r="H20" s="3">
        <v>3273865</v>
      </c>
      <c r="I20" s="3">
        <v>3506262</v>
      </c>
      <c r="J20" s="3"/>
      <c r="P20">
        <f t="shared" si="3"/>
        <v>2.4090979365036058</v>
      </c>
      <c r="Q20">
        <f t="shared" si="3"/>
        <v>2.7007573461056547</v>
      </c>
      <c r="R20">
        <f t="shared" si="3"/>
        <v>2.8928976598838707</v>
      </c>
      <c r="S20">
        <f t="shared" si="3"/>
        <v>1.8656830557586703</v>
      </c>
      <c r="T20" s="7">
        <v>2.0454302100000001</v>
      </c>
      <c r="U20">
        <f t="shared" si="4"/>
        <v>2.205797010791914</v>
      </c>
      <c r="V20">
        <f t="shared" si="4"/>
        <v>4.5583113505628567</v>
      </c>
      <c r="W20">
        <f t="shared" si="4"/>
        <v>5.0791713658560509</v>
      </c>
    </row>
    <row r="21" spans="1:23" ht="17" x14ac:dyDescent="0.25">
      <c r="B21" s="3">
        <v>264902</v>
      </c>
      <c r="C21" s="3">
        <v>1069111</v>
      </c>
      <c r="D21" s="3">
        <v>1121993</v>
      </c>
      <c r="E21" s="3">
        <v>890470</v>
      </c>
      <c r="F21" s="6">
        <v>2071084</v>
      </c>
      <c r="G21" s="3">
        <v>1551551</v>
      </c>
      <c r="H21" s="3">
        <v>3424869</v>
      </c>
      <c r="I21" s="3">
        <v>3521806</v>
      </c>
      <c r="P21">
        <f>B22/B29</f>
        <v>2.3574765845031984</v>
      </c>
      <c r="Q21">
        <f>C22/C29</f>
        <v>2.256193717664615</v>
      </c>
      <c r="R21">
        <f>D22/D29</f>
        <v>1.7614945193666578</v>
      </c>
      <c r="S21" s="3"/>
      <c r="T21" s="7">
        <v>1.9789339399999999</v>
      </c>
      <c r="U21">
        <f t="shared" si="4"/>
        <v>2.1949595279597682</v>
      </c>
      <c r="V21">
        <f t="shared" si="4"/>
        <v>5.7039428355924953</v>
      </c>
      <c r="W21">
        <f t="shared" si="4"/>
        <v>4.7808009471703663</v>
      </c>
    </row>
    <row r="22" spans="1:23" ht="17" x14ac:dyDescent="0.25">
      <c r="B22" s="3">
        <v>215959</v>
      </c>
      <c r="C22" s="3">
        <v>1006937</v>
      </c>
      <c r="D22" s="3">
        <v>1272597</v>
      </c>
      <c r="E22" s="3"/>
      <c r="F22" s="6">
        <v>2262719</v>
      </c>
      <c r="G22" s="3">
        <v>1752842</v>
      </c>
      <c r="H22" s="3">
        <v>3145907</v>
      </c>
      <c r="I22" s="3">
        <v>2535842</v>
      </c>
      <c r="Q22" s="3"/>
    </row>
    <row r="23" spans="1:23" ht="17" x14ac:dyDescent="0.25">
      <c r="D23" s="3"/>
      <c r="F23" s="7"/>
      <c r="I23" s="3"/>
      <c r="J23" s="3"/>
      <c r="K23" s="3"/>
    </row>
    <row r="24" spans="1:23" ht="17" x14ac:dyDescent="0.25">
      <c r="A24" t="s">
        <v>12</v>
      </c>
      <c r="B24" s="3">
        <v>102793</v>
      </c>
      <c r="C24" s="3">
        <v>677596</v>
      </c>
      <c r="D24" s="3">
        <v>774519</v>
      </c>
      <c r="E24" s="3">
        <v>466181</v>
      </c>
      <c r="F24" s="6">
        <v>804680</v>
      </c>
      <c r="G24" s="3">
        <v>810218</v>
      </c>
      <c r="H24" s="3">
        <v>697792</v>
      </c>
      <c r="I24" s="3">
        <v>634067</v>
      </c>
    </row>
    <row r="25" spans="1:23" ht="17" x14ac:dyDescent="0.25">
      <c r="B25" s="3">
        <v>85480</v>
      </c>
      <c r="C25" s="3">
        <v>419203</v>
      </c>
      <c r="D25" s="3">
        <v>593538</v>
      </c>
      <c r="E25" s="3">
        <v>472392</v>
      </c>
      <c r="F25" s="6">
        <v>1215308</v>
      </c>
      <c r="G25" s="3">
        <v>710844</v>
      </c>
      <c r="H25" s="3">
        <v>851121</v>
      </c>
      <c r="I25" s="3">
        <v>569458</v>
      </c>
      <c r="J25" s="3"/>
      <c r="K25" s="3"/>
    </row>
    <row r="26" spans="1:23" ht="17" x14ac:dyDescent="0.25">
      <c r="B26" s="3">
        <v>82171</v>
      </c>
      <c r="C26" s="3">
        <v>380483</v>
      </c>
      <c r="D26" s="3">
        <v>474926</v>
      </c>
      <c r="E26" s="3">
        <v>420756</v>
      </c>
      <c r="F26" s="6">
        <v>1065982</v>
      </c>
      <c r="G26" s="3">
        <v>575506</v>
      </c>
      <c r="H26" s="3">
        <v>811886</v>
      </c>
      <c r="I26" s="3">
        <v>692410</v>
      </c>
      <c r="J26" s="3"/>
    </row>
    <row r="27" spans="1:23" ht="17" x14ac:dyDescent="0.25">
      <c r="B27" s="3">
        <v>81413</v>
      </c>
      <c r="C27" s="3">
        <v>415473</v>
      </c>
      <c r="D27" s="3">
        <v>390918</v>
      </c>
      <c r="E27" s="3">
        <v>532118</v>
      </c>
      <c r="F27" s="6">
        <v>1007754</v>
      </c>
      <c r="G27" s="3">
        <v>559514</v>
      </c>
      <c r="H27" s="3">
        <v>702574</v>
      </c>
      <c r="I27" s="3">
        <v>745790</v>
      </c>
      <c r="J27" s="3"/>
      <c r="L27" s="3"/>
      <c r="M27" s="3"/>
    </row>
    <row r="28" spans="1:23" ht="17" x14ac:dyDescent="0.25">
      <c r="B28" s="3">
        <v>109959</v>
      </c>
      <c r="C28" s="3">
        <v>395856</v>
      </c>
      <c r="D28" s="3">
        <v>387844</v>
      </c>
      <c r="E28" s="3">
        <v>477289</v>
      </c>
      <c r="F28" s="6">
        <v>1012542</v>
      </c>
      <c r="G28" s="3">
        <v>703397</v>
      </c>
      <c r="H28" s="3">
        <v>751346</v>
      </c>
      <c r="I28" s="3">
        <v>693382</v>
      </c>
      <c r="J28" s="3"/>
      <c r="L28" s="3"/>
      <c r="M28" s="3"/>
    </row>
    <row r="29" spans="1:23" ht="17" x14ac:dyDescent="0.25">
      <c r="B29" s="3">
        <v>91606</v>
      </c>
      <c r="C29" s="3">
        <v>446299</v>
      </c>
      <c r="D29" s="3">
        <v>722453</v>
      </c>
      <c r="E29" s="3"/>
      <c r="F29" s="6">
        <v>1143403</v>
      </c>
      <c r="G29" s="3">
        <v>798576</v>
      </c>
      <c r="H29" s="3">
        <v>551532</v>
      </c>
      <c r="I29" s="3">
        <v>530422</v>
      </c>
      <c r="J29" s="3"/>
      <c r="L29" s="3"/>
      <c r="M29" s="3"/>
    </row>
    <row r="30" spans="1:23" ht="17" x14ac:dyDescent="0.25">
      <c r="F30" s="7"/>
      <c r="G30" s="3"/>
      <c r="I30" s="6"/>
      <c r="J30" s="3"/>
      <c r="L30" s="3"/>
      <c r="M30" s="3"/>
    </row>
    <row r="31" spans="1:23" ht="17" x14ac:dyDescent="0.25">
      <c r="A31" t="s">
        <v>8</v>
      </c>
      <c r="F31" s="7"/>
      <c r="G31" s="3"/>
      <c r="I31" s="7"/>
      <c r="L31" s="3"/>
      <c r="M31" s="3"/>
    </row>
    <row r="32" spans="1:23" ht="17" x14ac:dyDescent="0.25">
      <c r="A32" t="s">
        <v>11</v>
      </c>
      <c r="B32" s="3">
        <v>219153</v>
      </c>
      <c r="C32" s="3">
        <v>330996</v>
      </c>
      <c r="D32" s="3">
        <v>1557932</v>
      </c>
      <c r="E32" s="3">
        <v>1514226</v>
      </c>
      <c r="F32" s="6">
        <v>1483624</v>
      </c>
      <c r="G32" s="6">
        <v>4272042</v>
      </c>
      <c r="H32" s="3">
        <v>1534172</v>
      </c>
      <c r="I32" s="7"/>
      <c r="L32" s="3"/>
      <c r="M32" s="3"/>
      <c r="P32" t="s">
        <v>8</v>
      </c>
    </row>
    <row r="33" spans="1:22" ht="17" x14ac:dyDescent="0.25">
      <c r="B33" s="3">
        <v>221332</v>
      </c>
      <c r="C33" s="3">
        <v>334957</v>
      </c>
      <c r="D33" s="3">
        <v>1363275</v>
      </c>
      <c r="E33" s="3">
        <v>1527838</v>
      </c>
      <c r="F33" s="6">
        <v>1352554</v>
      </c>
      <c r="G33" s="6">
        <v>4426853</v>
      </c>
      <c r="H33" s="3">
        <v>1328387</v>
      </c>
      <c r="I33" s="6"/>
      <c r="P33">
        <f t="shared" ref="P33:S35" si="5">B32/B39</f>
        <v>2.3935975010375938</v>
      </c>
      <c r="Q33">
        <f t="shared" si="5"/>
        <v>2.7100609157005304</v>
      </c>
      <c r="R33">
        <f t="shared" si="5"/>
        <v>2.4404537750361071</v>
      </c>
      <c r="S33">
        <f t="shared" si="5"/>
        <v>2.2881903780390687</v>
      </c>
      <c r="T33" s="7">
        <v>1.80494808</v>
      </c>
      <c r="U33" s="7">
        <v>3.7810834400000002</v>
      </c>
      <c r="V33">
        <f>H32/H39</f>
        <v>2.3363582785985249</v>
      </c>
    </row>
    <row r="34" spans="1:22" ht="17" x14ac:dyDescent="0.25">
      <c r="B34" s="3">
        <v>274548</v>
      </c>
      <c r="C34" s="3">
        <v>320713</v>
      </c>
      <c r="D34" s="3">
        <v>1596375</v>
      </c>
      <c r="E34" s="3">
        <v>1536390</v>
      </c>
      <c r="F34" s="6">
        <v>1314409</v>
      </c>
      <c r="G34" s="6">
        <v>4155993</v>
      </c>
      <c r="H34" s="3">
        <v>3332353</v>
      </c>
      <c r="I34" s="7"/>
      <c r="P34">
        <f t="shared" si="5"/>
        <v>2.4761926071780183</v>
      </c>
      <c r="Q34">
        <f t="shared" si="5"/>
        <v>2.8910744957232497</v>
      </c>
      <c r="R34">
        <f t="shared" si="5"/>
        <v>2.5510958329902618</v>
      </c>
      <c r="S34">
        <f t="shared" si="5"/>
        <v>2.0140497501944399</v>
      </c>
      <c r="T34" s="7">
        <v>2.2039550700000001</v>
      </c>
      <c r="U34" s="7">
        <v>4.5296673900000002</v>
      </c>
      <c r="V34">
        <f>H33/H40</f>
        <v>2.5914335933766024</v>
      </c>
    </row>
    <row r="35" spans="1:22" ht="17" x14ac:dyDescent="0.25">
      <c r="B35" s="3">
        <v>306428</v>
      </c>
      <c r="C35" s="3">
        <v>381037</v>
      </c>
      <c r="D35" s="3">
        <v>1501236</v>
      </c>
      <c r="F35" s="3"/>
      <c r="G35" s="3"/>
      <c r="H35" s="3"/>
      <c r="L35" s="3"/>
      <c r="M35" s="3"/>
      <c r="N35" s="3"/>
      <c r="P35">
        <f t="shared" si="5"/>
        <v>2.7582507007444468</v>
      </c>
      <c r="Q35">
        <f t="shared" si="5"/>
        <v>2.5963828598722505</v>
      </c>
      <c r="R35">
        <f t="shared" si="5"/>
        <v>2.3768879611211036</v>
      </c>
      <c r="S35">
        <f t="shared" si="5"/>
        <v>2.1334127605685436</v>
      </c>
      <c r="T35" s="7">
        <v>2.02258154</v>
      </c>
      <c r="U35" s="7">
        <v>4.2705680700000004</v>
      </c>
      <c r="V35">
        <f>H34/H41</f>
        <v>1.3232754666811741</v>
      </c>
    </row>
    <row r="36" spans="1:22" x14ac:dyDescent="0.2">
      <c r="B36" s="3">
        <v>326500</v>
      </c>
      <c r="C36" s="3">
        <v>302561</v>
      </c>
      <c r="D36" s="3">
        <v>1400811</v>
      </c>
      <c r="P36">
        <f t="shared" ref="P36:R38" si="6">B35/B42</f>
        <v>3.0001370694550511</v>
      </c>
      <c r="Q36">
        <f t="shared" si="6"/>
        <v>3.1126913588315062</v>
      </c>
      <c r="R36">
        <f t="shared" si="6"/>
        <v>3.0252765345171904</v>
      </c>
    </row>
    <row r="37" spans="1:22" x14ac:dyDescent="0.2">
      <c r="B37" s="3">
        <v>263467</v>
      </c>
      <c r="C37" s="3">
        <v>367867</v>
      </c>
      <c r="D37" s="3">
        <v>1452084</v>
      </c>
      <c r="E37" s="3"/>
      <c r="G37" s="3"/>
      <c r="L37" s="3"/>
      <c r="M37" s="3"/>
      <c r="P37">
        <f t="shared" si="6"/>
        <v>2.8163789905890675</v>
      </c>
      <c r="Q37">
        <f t="shared" si="6"/>
        <v>2.7017993481269813</v>
      </c>
      <c r="R37">
        <f t="shared" si="6"/>
        <v>2.9202970307350093</v>
      </c>
    </row>
    <row r="38" spans="1:22" ht="17" x14ac:dyDescent="0.25">
      <c r="D38" s="3"/>
      <c r="E38" s="3"/>
      <c r="G38" s="3"/>
      <c r="I38" s="6"/>
      <c r="L38" s="3"/>
      <c r="M38" s="3"/>
      <c r="P38">
        <f t="shared" si="6"/>
        <v>2.6018862334584241</v>
      </c>
      <c r="Q38">
        <f t="shared" si="6"/>
        <v>3.0354316739691893</v>
      </c>
      <c r="R38">
        <f t="shared" si="6"/>
        <v>2.5950507453190816</v>
      </c>
    </row>
    <row r="39" spans="1:22" ht="17" x14ac:dyDescent="0.25">
      <c r="A39" t="s">
        <v>12</v>
      </c>
      <c r="B39" s="3">
        <v>91558</v>
      </c>
      <c r="C39" s="3">
        <v>122136</v>
      </c>
      <c r="D39" s="3">
        <v>638378</v>
      </c>
      <c r="E39" s="3">
        <v>661757</v>
      </c>
      <c r="F39" s="6">
        <v>821976</v>
      </c>
      <c r="G39" s="6">
        <v>1129846</v>
      </c>
      <c r="H39" s="3">
        <v>656651</v>
      </c>
      <c r="I39" s="6"/>
      <c r="J39" s="3"/>
      <c r="L39" s="3"/>
      <c r="M39" s="3"/>
    </row>
    <row r="40" spans="1:22" ht="17" x14ac:dyDescent="0.25">
      <c r="B40" s="3">
        <v>89384</v>
      </c>
      <c r="C40" s="3">
        <v>115859</v>
      </c>
      <c r="D40" s="3">
        <v>534388</v>
      </c>
      <c r="E40" s="3">
        <v>758590</v>
      </c>
      <c r="F40" s="6">
        <v>613694</v>
      </c>
      <c r="G40" s="6">
        <v>977302</v>
      </c>
      <c r="H40" s="3">
        <v>512607</v>
      </c>
      <c r="I40" s="6"/>
      <c r="J40" s="3"/>
      <c r="K40" s="3"/>
      <c r="L40" s="3"/>
      <c r="M40" s="3"/>
    </row>
    <row r="41" spans="1:22" ht="17" x14ac:dyDescent="0.25">
      <c r="B41" s="3">
        <v>99537</v>
      </c>
      <c r="C41" s="3">
        <v>123523</v>
      </c>
      <c r="D41" s="3">
        <v>671624</v>
      </c>
      <c r="E41" s="3">
        <v>720156</v>
      </c>
      <c r="F41" s="6">
        <v>649867</v>
      </c>
      <c r="G41" s="6">
        <v>973171</v>
      </c>
      <c r="H41" s="3">
        <v>2518261</v>
      </c>
      <c r="I41" s="7"/>
      <c r="K41" s="3"/>
      <c r="L41" s="3"/>
      <c r="O41" s="3"/>
      <c r="P41" s="3"/>
      <c r="Q41" s="3"/>
      <c r="R41" s="3"/>
      <c r="S41" s="3"/>
      <c r="T41" s="3"/>
    </row>
    <row r="42" spans="1:22" ht="17" x14ac:dyDescent="0.25">
      <c r="B42" s="3">
        <v>102138</v>
      </c>
      <c r="C42" s="3">
        <v>122414</v>
      </c>
      <c r="D42" s="3">
        <v>496231</v>
      </c>
      <c r="E42" s="3"/>
      <c r="G42" s="3"/>
      <c r="I42" s="7"/>
      <c r="K42" s="3"/>
      <c r="L42" s="3"/>
      <c r="O42" s="3"/>
      <c r="P42" s="3"/>
      <c r="Q42" s="3"/>
      <c r="R42" s="3"/>
      <c r="S42" s="3"/>
      <c r="T42" s="3"/>
    </row>
    <row r="43" spans="1:22" x14ac:dyDescent="0.2">
      <c r="B43" s="3">
        <v>115929</v>
      </c>
      <c r="C43" s="3">
        <v>111985</v>
      </c>
      <c r="D43" s="3">
        <v>479681</v>
      </c>
      <c r="E43" s="3"/>
      <c r="K43" s="3"/>
      <c r="L43" s="3"/>
      <c r="O43" s="3"/>
      <c r="P43" s="3"/>
      <c r="Q43" s="3"/>
      <c r="R43" s="3"/>
      <c r="S43" s="3"/>
      <c r="T43" s="3"/>
    </row>
    <row r="44" spans="1:22" x14ac:dyDescent="0.2">
      <c r="B44" s="3">
        <v>101260</v>
      </c>
      <c r="C44" s="3">
        <v>121191</v>
      </c>
      <c r="D44" s="3">
        <v>559559</v>
      </c>
      <c r="L44" s="3"/>
      <c r="O44" s="3"/>
      <c r="P44" s="3"/>
      <c r="Q44" s="3"/>
      <c r="R44" s="3"/>
      <c r="S44" s="3"/>
      <c r="T44" s="3"/>
    </row>
    <row r="45" spans="1:22" x14ac:dyDescent="0.2">
      <c r="F45" s="3"/>
      <c r="G45" s="3"/>
      <c r="H45" s="3"/>
      <c r="L45" s="3"/>
      <c r="O45" s="3"/>
      <c r="P45" s="3"/>
      <c r="Q45" s="3"/>
      <c r="R45" s="3"/>
      <c r="S45" s="3"/>
      <c r="T45" s="3"/>
      <c r="U45" s="3"/>
    </row>
    <row r="46" spans="1:22" ht="17" x14ac:dyDescent="0.25">
      <c r="F46" s="3"/>
      <c r="G46" s="3"/>
      <c r="H46" s="3"/>
      <c r="I46" s="7"/>
      <c r="L46" s="3"/>
      <c r="O46" s="3"/>
      <c r="P46" s="3"/>
      <c r="Q46" s="3"/>
      <c r="R46" s="3"/>
      <c r="S46" s="3"/>
      <c r="T46" s="3"/>
      <c r="U46" s="3"/>
    </row>
    <row r="47" spans="1:22" ht="17" x14ac:dyDescent="0.25">
      <c r="I47" s="7"/>
      <c r="U47" s="3"/>
    </row>
    <row r="48" spans="1:22" ht="17" x14ac:dyDescent="0.25">
      <c r="I48" s="7"/>
      <c r="U48" s="3"/>
    </row>
    <row r="49" spans="3:21" ht="17" x14ac:dyDescent="0.25">
      <c r="H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3:21" ht="17" x14ac:dyDescent="0.25">
      <c r="H50" s="6"/>
      <c r="U50" s="3"/>
    </row>
    <row r="51" spans="3:21" ht="17" x14ac:dyDescent="0.25">
      <c r="H51" s="6"/>
      <c r="K51" s="3"/>
      <c r="L51" s="3"/>
      <c r="O51" s="3"/>
      <c r="P51" s="3"/>
      <c r="Q51" s="3"/>
      <c r="R51" s="3"/>
      <c r="S51" s="3"/>
      <c r="T51" s="3"/>
    </row>
    <row r="52" spans="3:21" ht="17" x14ac:dyDescent="0.25">
      <c r="H52" s="6"/>
      <c r="K52" s="3"/>
      <c r="L52" s="3"/>
      <c r="O52" s="3"/>
      <c r="P52" s="3"/>
      <c r="Q52" s="3"/>
      <c r="R52" s="3"/>
      <c r="S52" s="3"/>
      <c r="T52" s="3"/>
    </row>
    <row r="53" spans="3:21" ht="17" x14ac:dyDescent="0.25">
      <c r="H53" s="6"/>
      <c r="K53" s="3"/>
      <c r="L53" s="3"/>
      <c r="O53" s="3"/>
      <c r="P53" s="3"/>
      <c r="Q53" s="3"/>
      <c r="R53" s="3"/>
      <c r="S53" s="3"/>
      <c r="T53" s="3"/>
      <c r="U53" s="3"/>
    </row>
    <row r="54" spans="3:21" x14ac:dyDescent="0.2">
      <c r="L54" s="3"/>
      <c r="O54" s="3"/>
      <c r="P54" s="3"/>
      <c r="Q54" s="3"/>
      <c r="R54" s="3"/>
      <c r="S54" s="3"/>
      <c r="T54" s="3"/>
    </row>
    <row r="55" spans="3:21" x14ac:dyDescent="0.2">
      <c r="L55" s="3"/>
      <c r="O55" s="3"/>
      <c r="P55" s="3"/>
      <c r="Q55" s="3"/>
      <c r="R55" s="3"/>
      <c r="S55" s="3"/>
      <c r="T55" s="3"/>
      <c r="U55" s="3"/>
    </row>
    <row r="56" spans="3:21" x14ac:dyDescent="0.2">
      <c r="L56" s="3"/>
      <c r="O56" s="3"/>
      <c r="P56" s="3"/>
      <c r="Q56" s="3"/>
      <c r="R56" s="3"/>
      <c r="S56" s="3"/>
      <c r="T56" s="3"/>
      <c r="U56" s="3"/>
    </row>
    <row r="57" spans="3:21" ht="17" x14ac:dyDescent="0.25">
      <c r="C57" s="6"/>
      <c r="D57" s="6"/>
      <c r="U57" s="3"/>
    </row>
    <row r="58" spans="3:21" ht="17" x14ac:dyDescent="0.25">
      <c r="C58" s="6"/>
      <c r="D58" s="6"/>
      <c r="U58" s="3"/>
    </row>
    <row r="59" spans="3:21" ht="17" x14ac:dyDescent="0.25">
      <c r="C59" s="6"/>
      <c r="D59" s="6"/>
      <c r="U59" s="3"/>
    </row>
    <row r="60" spans="3:21" ht="17" x14ac:dyDescent="0.25">
      <c r="C60" s="6"/>
      <c r="D60" s="6"/>
      <c r="U60" s="3"/>
    </row>
    <row r="61" spans="3:21" ht="17" x14ac:dyDescent="0.25">
      <c r="C61" s="6"/>
      <c r="D61" s="6"/>
    </row>
    <row r="62" spans="3:21" ht="17" x14ac:dyDescent="0.25">
      <c r="C62" s="6"/>
      <c r="D62" s="6"/>
    </row>
    <row r="63" spans="3:21" ht="17" x14ac:dyDescent="0.25">
      <c r="C63" s="7"/>
      <c r="D63" s="7"/>
    </row>
    <row r="64" spans="3:21" ht="17" x14ac:dyDescent="0.25">
      <c r="C64" s="7"/>
      <c r="D64" s="7"/>
    </row>
    <row r="105" spans="17:17" x14ac:dyDescent="0.2">
      <c r="Q105" s="2"/>
    </row>
    <row r="106" spans="17:17" x14ac:dyDescent="0.2">
      <c r="Q106" s="2"/>
    </row>
    <row r="107" spans="17:17" x14ac:dyDescent="0.2">
      <c r="Q107" s="2"/>
    </row>
    <row r="174" spans="13:14" x14ac:dyDescent="0.2">
      <c r="M174" s="2"/>
      <c r="N174" s="2"/>
    </row>
    <row r="175" spans="13:14" x14ac:dyDescent="0.2">
      <c r="M175" s="2"/>
      <c r="N175" s="2"/>
    </row>
    <row r="176" spans="13:14" x14ac:dyDescent="0.2">
      <c r="M176" s="2"/>
      <c r="N176" s="2"/>
    </row>
    <row r="177" spans="13:14" x14ac:dyDescent="0.2">
      <c r="M177" s="2"/>
      <c r="N177" s="2"/>
    </row>
    <row r="178" spans="13:14" x14ac:dyDescent="0.2">
      <c r="M178" s="2"/>
      <c r="N178" s="2"/>
    </row>
    <row r="179" spans="13:14" x14ac:dyDescent="0.2">
      <c r="M179" s="2"/>
      <c r="N179" s="2"/>
    </row>
    <row r="180" spans="13:14" x14ac:dyDescent="0.2">
      <c r="M180" s="2"/>
      <c r="N180" s="2"/>
    </row>
    <row r="181" spans="13:14" x14ac:dyDescent="0.2">
      <c r="M181" s="2"/>
      <c r="N181" s="2"/>
    </row>
    <row r="182" spans="13:14" x14ac:dyDescent="0.2">
      <c r="M182" s="2"/>
      <c r="N182" s="2"/>
    </row>
    <row r="183" spans="13:14" x14ac:dyDescent="0.2">
      <c r="M183" s="2"/>
      <c r="N183" s="2"/>
    </row>
    <row r="184" spans="13:14" x14ac:dyDescent="0.2">
      <c r="M184" s="2"/>
      <c r="N184" s="2"/>
    </row>
    <row r="185" spans="13:14" x14ac:dyDescent="0.2">
      <c r="M185" s="2"/>
      <c r="N18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1D83-5A21-C545-BE44-816E9739ED14}">
  <dimension ref="A1:N34"/>
  <sheetViews>
    <sheetView workbookViewId="0">
      <selection activeCell="A17" sqref="A17:N36"/>
    </sheetView>
  </sheetViews>
  <sheetFormatPr baseColWidth="10" defaultRowHeight="16" x14ac:dyDescent="0.2"/>
  <cols>
    <col min="1" max="1" width="26.33203125" bestFit="1" customWidth="1"/>
    <col min="8" max="8" width="26.33203125" bestFit="1" customWidth="1"/>
  </cols>
  <sheetData>
    <row r="1" spans="1:14" x14ac:dyDescent="0.2">
      <c r="A1" t="s">
        <v>0</v>
      </c>
    </row>
    <row r="3" spans="1:14" x14ac:dyDescent="0.2">
      <c r="A3" s="1" t="s">
        <v>1</v>
      </c>
      <c r="B3" s="1" t="s">
        <v>2</v>
      </c>
      <c r="C3" s="1" t="s">
        <v>3</v>
      </c>
      <c r="D3" s="1" t="s">
        <v>5</v>
      </c>
    </row>
    <row r="4" spans="1:14" x14ac:dyDescent="0.2">
      <c r="A4" t="s">
        <v>4</v>
      </c>
      <c r="B4">
        <v>9077</v>
      </c>
      <c r="C4">
        <v>3305</v>
      </c>
      <c r="D4">
        <f>B4/C4</f>
        <v>2.7464447806354011</v>
      </c>
      <c r="H4" t="s">
        <v>4</v>
      </c>
      <c r="I4">
        <v>2.7464447806354011</v>
      </c>
      <c r="J4">
        <v>3.4053333333333335</v>
      </c>
      <c r="K4">
        <v>1.865376583600167</v>
      </c>
      <c r="L4">
        <v>0.99862220997519979</v>
      </c>
      <c r="M4">
        <v>2.2969052224371374</v>
      </c>
      <c r="N4">
        <v>2.7088633151625277</v>
      </c>
    </row>
    <row r="5" spans="1:14" x14ac:dyDescent="0.2">
      <c r="A5" t="s">
        <v>6</v>
      </c>
      <c r="B5">
        <v>13589</v>
      </c>
      <c r="C5">
        <v>5168</v>
      </c>
      <c r="D5">
        <f t="shared" ref="D5:D15" si="0">B5/C5</f>
        <v>2.6294504643962848</v>
      </c>
      <c r="H5" t="s">
        <v>6</v>
      </c>
      <c r="I5">
        <v>2.6294504643962848</v>
      </c>
      <c r="J5">
        <v>2.5435452793834297</v>
      </c>
      <c r="K5">
        <v>1.6637228260869565</v>
      </c>
    </row>
    <row r="6" spans="1:14" x14ac:dyDescent="0.2">
      <c r="A6" t="s">
        <v>7</v>
      </c>
      <c r="B6">
        <v>12158</v>
      </c>
      <c r="C6">
        <v>4394</v>
      </c>
      <c r="D6">
        <f t="shared" si="0"/>
        <v>2.7669549385525718</v>
      </c>
      <c r="H6" t="s">
        <v>7</v>
      </c>
      <c r="I6">
        <v>2.7669549385525718</v>
      </c>
      <c r="J6">
        <v>1.9378916328787321</v>
      </c>
      <c r="K6">
        <v>2.2041754201680672</v>
      </c>
      <c r="L6">
        <v>2.9896966227819117</v>
      </c>
      <c r="M6">
        <v>3.8088386433710175</v>
      </c>
      <c r="N6">
        <v>2.6641802405236716</v>
      </c>
    </row>
    <row r="7" spans="1:14" x14ac:dyDescent="0.2">
      <c r="A7" t="s">
        <v>7</v>
      </c>
      <c r="B7">
        <v>10446</v>
      </c>
      <c r="C7">
        <v>3494</v>
      </c>
      <c r="D7">
        <f t="shared" si="0"/>
        <v>2.9896966227819117</v>
      </c>
    </row>
    <row r="8" spans="1:14" x14ac:dyDescent="0.2">
      <c r="A8" t="s">
        <v>4</v>
      </c>
      <c r="B8">
        <v>11493</v>
      </c>
      <c r="C8">
        <v>3375</v>
      </c>
      <c r="D8">
        <f t="shared" si="0"/>
        <v>3.4053333333333335</v>
      </c>
    </row>
    <row r="9" spans="1:14" x14ac:dyDescent="0.2">
      <c r="A9" t="s">
        <v>6</v>
      </c>
      <c r="B9">
        <v>13201</v>
      </c>
      <c r="C9">
        <v>5190</v>
      </c>
      <c r="D9">
        <f t="shared" si="0"/>
        <v>2.5435452793834297</v>
      </c>
    </row>
    <row r="10" spans="1:14" x14ac:dyDescent="0.2">
      <c r="A10" t="s">
        <v>7</v>
      </c>
      <c r="B10">
        <v>10515</v>
      </c>
      <c r="C10">
        <v>5426</v>
      </c>
      <c r="D10">
        <f t="shared" si="0"/>
        <v>1.9378916328787321</v>
      </c>
    </row>
    <row r="11" spans="1:14" x14ac:dyDescent="0.2">
      <c r="A11" t="s">
        <v>7</v>
      </c>
      <c r="B11">
        <v>14824</v>
      </c>
      <c r="C11">
        <v>3892</v>
      </c>
      <c r="D11">
        <f t="shared" si="0"/>
        <v>3.8088386433710175</v>
      </c>
    </row>
    <row r="12" spans="1:14" x14ac:dyDescent="0.2">
      <c r="A12" t="s">
        <v>4</v>
      </c>
      <c r="B12">
        <v>13399</v>
      </c>
      <c r="C12">
        <v>7183</v>
      </c>
      <c r="D12">
        <f t="shared" si="0"/>
        <v>1.865376583600167</v>
      </c>
    </row>
    <row r="13" spans="1:14" x14ac:dyDescent="0.2">
      <c r="A13" t="s">
        <v>6</v>
      </c>
      <c r="B13">
        <v>9796</v>
      </c>
      <c r="C13">
        <v>5888</v>
      </c>
      <c r="D13">
        <f t="shared" si="0"/>
        <v>1.6637228260869565</v>
      </c>
    </row>
    <row r="14" spans="1:14" x14ac:dyDescent="0.2">
      <c r="A14" t="s">
        <v>7</v>
      </c>
      <c r="B14">
        <v>16787</v>
      </c>
      <c r="C14">
        <v>7616</v>
      </c>
      <c r="D14">
        <f t="shared" si="0"/>
        <v>2.2041754201680672</v>
      </c>
    </row>
    <row r="15" spans="1:14" x14ac:dyDescent="0.2">
      <c r="A15" t="s">
        <v>7</v>
      </c>
      <c r="B15">
        <v>17501</v>
      </c>
      <c r="C15">
        <v>6569</v>
      </c>
      <c r="D15">
        <f t="shared" si="0"/>
        <v>2.6641802405236716</v>
      </c>
    </row>
    <row r="17" spans="1:14" x14ac:dyDescent="0.2">
      <c r="A17" t="s">
        <v>0</v>
      </c>
    </row>
    <row r="19" spans="1:14" x14ac:dyDescent="0.2">
      <c r="A19" s="1" t="s">
        <v>1</v>
      </c>
      <c r="B19" s="1" t="s">
        <v>2</v>
      </c>
      <c r="C19" s="1" t="s">
        <v>3</v>
      </c>
      <c r="D19" s="1" t="s">
        <v>5</v>
      </c>
    </row>
    <row r="20" spans="1:14" x14ac:dyDescent="0.2">
      <c r="A20" t="s">
        <v>4</v>
      </c>
      <c r="B20">
        <v>7120</v>
      </c>
      <c r="C20">
        <v>3679</v>
      </c>
      <c r="D20">
        <f>B20/C20</f>
        <v>1.9353085077466703</v>
      </c>
      <c r="H20" t="s">
        <v>4</v>
      </c>
      <c r="I20">
        <f>D20</f>
        <v>1.9353085077466703</v>
      </c>
      <c r="J20">
        <f>D23</f>
        <v>1.8805860805860806</v>
      </c>
      <c r="K20">
        <f>D25</f>
        <v>2.4767403497195644</v>
      </c>
      <c r="L20">
        <f>D28</f>
        <v>1.4389359129383312</v>
      </c>
      <c r="M20">
        <f>D30</f>
        <v>3.0783358320839582</v>
      </c>
      <c r="N20">
        <f>D33</f>
        <v>1.8138686131386861</v>
      </c>
    </row>
    <row r="21" spans="1:14" x14ac:dyDescent="0.2">
      <c r="A21" t="s">
        <v>6</v>
      </c>
      <c r="B21">
        <v>7614</v>
      </c>
      <c r="C21">
        <v>3597</v>
      </c>
      <c r="D21">
        <f t="shared" ref="D21:D34" si="1">B21/C21</f>
        <v>2.1167639699749792</v>
      </c>
      <c r="H21" t="s">
        <v>6</v>
      </c>
      <c r="I21">
        <f>D21</f>
        <v>2.1167639699749792</v>
      </c>
      <c r="J21">
        <f>D26</f>
        <v>2.6075823079481211</v>
      </c>
      <c r="K21">
        <f>D31</f>
        <v>2.5141832409520704</v>
      </c>
    </row>
    <row r="22" spans="1:14" x14ac:dyDescent="0.2">
      <c r="A22" t="s">
        <v>7</v>
      </c>
      <c r="B22">
        <v>8765</v>
      </c>
      <c r="C22">
        <v>4359</v>
      </c>
      <c r="D22">
        <f t="shared" si="1"/>
        <v>2.010782289515944</v>
      </c>
      <c r="H22" t="s">
        <v>7</v>
      </c>
      <c r="I22">
        <f>D22</f>
        <v>2.010782289515944</v>
      </c>
      <c r="J22">
        <f>D24</f>
        <v>2.3767926988265971</v>
      </c>
      <c r="K22">
        <f>D27</f>
        <v>1.8666502341631748</v>
      </c>
      <c r="L22">
        <f>D29</f>
        <v>2.1895080321285141</v>
      </c>
      <c r="M22">
        <f>D32</f>
        <v>2.5890974543584471</v>
      </c>
      <c r="N22">
        <f>D34</f>
        <v>2.4627682873412176</v>
      </c>
    </row>
    <row r="23" spans="1:14" x14ac:dyDescent="0.2">
      <c r="A23" t="s">
        <v>4</v>
      </c>
      <c r="B23">
        <v>7701</v>
      </c>
      <c r="C23">
        <v>4095</v>
      </c>
      <c r="D23">
        <f t="shared" si="1"/>
        <v>1.8805860805860806</v>
      </c>
    </row>
    <row r="24" spans="1:14" x14ac:dyDescent="0.2">
      <c r="A24" t="s">
        <v>7</v>
      </c>
      <c r="B24">
        <v>7292</v>
      </c>
      <c r="C24">
        <v>3068</v>
      </c>
      <c r="D24">
        <f t="shared" si="1"/>
        <v>2.3767926988265971</v>
      </c>
    </row>
    <row r="25" spans="1:14" x14ac:dyDescent="0.2">
      <c r="A25" t="s">
        <v>4</v>
      </c>
      <c r="B25">
        <v>7507</v>
      </c>
      <c r="C25">
        <v>3031</v>
      </c>
      <c r="D25">
        <f t="shared" si="1"/>
        <v>2.4767403497195644</v>
      </c>
    </row>
    <row r="26" spans="1:14" x14ac:dyDescent="0.2">
      <c r="A26" t="s">
        <v>6</v>
      </c>
      <c r="B26">
        <v>7841</v>
      </c>
      <c r="C26">
        <v>3007</v>
      </c>
      <c r="D26">
        <f t="shared" si="1"/>
        <v>2.6075823079481211</v>
      </c>
    </row>
    <row r="27" spans="1:14" x14ac:dyDescent="0.2">
      <c r="A27" t="s">
        <v>7</v>
      </c>
      <c r="B27">
        <v>7573</v>
      </c>
      <c r="C27">
        <v>4057</v>
      </c>
      <c r="D27">
        <f t="shared" si="1"/>
        <v>1.8666502341631748</v>
      </c>
    </row>
    <row r="28" spans="1:14" x14ac:dyDescent="0.2">
      <c r="A28" t="s">
        <v>4</v>
      </c>
      <c r="B28">
        <v>7140</v>
      </c>
      <c r="C28">
        <v>4962</v>
      </c>
      <c r="D28">
        <f t="shared" si="1"/>
        <v>1.4389359129383312</v>
      </c>
    </row>
    <row r="29" spans="1:14" x14ac:dyDescent="0.2">
      <c r="A29" t="s">
        <v>7</v>
      </c>
      <c r="B29">
        <v>8723</v>
      </c>
      <c r="C29">
        <v>3984</v>
      </c>
      <c r="D29">
        <f t="shared" si="1"/>
        <v>2.1895080321285141</v>
      </c>
    </row>
    <row r="30" spans="1:14" x14ac:dyDescent="0.2">
      <c r="A30" t="s">
        <v>4</v>
      </c>
      <c r="B30">
        <v>8213</v>
      </c>
      <c r="C30">
        <v>2668</v>
      </c>
      <c r="D30">
        <f t="shared" si="1"/>
        <v>3.0783358320839582</v>
      </c>
    </row>
    <row r="31" spans="1:14" x14ac:dyDescent="0.2">
      <c r="A31" t="s">
        <v>6</v>
      </c>
      <c r="B31">
        <v>7711</v>
      </c>
      <c r="C31">
        <v>3067</v>
      </c>
      <c r="D31">
        <f t="shared" si="1"/>
        <v>2.5141832409520704</v>
      </c>
    </row>
    <row r="32" spans="1:14" x14ac:dyDescent="0.2">
      <c r="A32" t="s">
        <v>7</v>
      </c>
      <c r="B32">
        <v>10069</v>
      </c>
      <c r="C32">
        <v>3889</v>
      </c>
      <c r="D32">
        <f t="shared" si="1"/>
        <v>2.5890974543584471</v>
      </c>
    </row>
    <row r="33" spans="1:4" x14ac:dyDescent="0.2">
      <c r="A33" t="s">
        <v>4</v>
      </c>
      <c r="B33">
        <v>7455</v>
      </c>
      <c r="C33">
        <v>4110</v>
      </c>
      <c r="D33">
        <f t="shared" si="1"/>
        <v>1.8138686131386861</v>
      </c>
    </row>
    <row r="34" spans="1:4" x14ac:dyDescent="0.2">
      <c r="A34" t="s">
        <v>7</v>
      </c>
      <c r="B34">
        <v>11245</v>
      </c>
      <c r="C34">
        <v>4566</v>
      </c>
      <c r="D34">
        <f t="shared" si="1"/>
        <v>2.4627682873412176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S15A</vt:lpstr>
      <vt:lpstr>S15B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2024-06-13T12:54:08Z</dcterms:created>
  <dcterms:modified xsi:type="dcterms:W3CDTF">2025-07-03T20:17:16Z</dcterms:modified>
</cp:coreProperties>
</file>