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ctive Project Folders\Glyphosate\"/>
    </mc:Choice>
  </mc:AlternateContent>
  <xr:revisionPtr revIDLastSave="0" documentId="13_ncr:1_{82BD1019-2E28-4396-ABEE-DE8D46C8065D}" xr6:coauthVersionLast="47" xr6:coauthVersionMax="47" xr10:uidLastSave="{00000000-0000-0000-0000-000000000000}"/>
  <bookViews>
    <workbookView xWindow="48408" yWindow="6816" windowWidth="26400" windowHeight="14328" xr2:uid="{FB4E3D30-90C7-4CC3-B468-F41D7686CF24}"/>
  </bookViews>
  <sheets>
    <sheet name="Filtered-Parametric-Results-09-" sheetId="1" r:id="rId1"/>
  </sheets>
  <externalReferences>
    <externalReference r:id="rId2"/>
  </externalReferences>
  <definedNames>
    <definedName name="_xlnm._FilterDatabase" localSheetId="0" hidden="1">'Filtered-Parametric-Results-09-'!$A$1:$AN$133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24" i="1"/>
  <c r="F61" i="1"/>
  <c r="F39" i="1"/>
  <c r="F11" i="1"/>
  <c r="F47" i="1"/>
  <c r="F25" i="1"/>
  <c r="F37" i="1"/>
  <c r="F51" i="1"/>
  <c r="F33" i="1"/>
  <c r="F46" i="1"/>
  <c r="F65" i="1"/>
  <c r="F12" i="1"/>
  <c r="F26" i="1"/>
  <c r="F52" i="1"/>
  <c r="F62" i="1"/>
  <c r="F66" i="1"/>
  <c r="F3" i="1"/>
  <c r="F40" i="1"/>
  <c r="F13" i="1"/>
  <c r="F27" i="1"/>
  <c r="F34" i="1"/>
  <c r="F53" i="1"/>
  <c r="F60" i="1"/>
  <c r="F67" i="1"/>
  <c r="F4" i="1"/>
  <c r="F41" i="1"/>
  <c r="F14" i="1"/>
  <c r="F28" i="1"/>
  <c r="F35" i="1"/>
  <c r="F54" i="1"/>
  <c r="F63" i="1"/>
  <c r="F68" i="1"/>
  <c r="F42" i="1"/>
  <c r="F55" i="1"/>
  <c r="F69" i="1"/>
  <c r="F15" i="1"/>
  <c r="F29" i="1"/>
  <c r="F70" i="1"/>
  <c r="F2" i="1"/>
  <c r="F16" i="1"/>
  <c r="F30" i="1"/>
  <c r="F58" i="1"/>
  <c r="F71" i="1"/>
  <c r="F17" i="1"/>
  <c r="F56" i="1"/>
  <c r="F5" i="1"/>
  <c r="F18" i="1"/>
  <c r="F31" i="1"/>
  <c r="F38" i="1"/>
  <c r="F72" i="1"/>
  <c r="F6" i="1"/>
  <c r="F19" i="1"/>
  <c r="F48" i="1"/>
  <c r="F73" i="1"/>
  <c r="F7" i="1"/>
  <c r="F43" i="1"/>
  <c r="F20" i="1"/>
  <c r="F74" i="1"/>
  <c r="F45" i="1"/>
  <c r="F8" i="1"/>
  <c r="F44" i="1"/>
  <c r="F21" i="1"/>
  <c r="F36" i="1"/>
  <c r="F57" i="1"/>
  <c r="F22" i="1"/>
  <c r="F32" i="1"/>
  <c r="F49" i="1"/>
  <c r="F75" i="1"/>
  <c r="F9" i="1"/>
  <c r="F23" i="1"/>
  <c r="F50" i="1"/>
  <c r="F59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0" i="1"/>
</calcChain>
</file>

<file path=xl/sharedStrings.xml><?xml version="1.0" encoding="utf-8"?>
<sst xmlns="http://schemas.openxmlformats.org/spreadsheetml/2006/main" count="1101" uniqueCount="359">
  <si>
    <t>assay</t>
  </si>
  <si>
    <t>cellType</t>
  </si>
  <si>
    <t>time_hr</t>
  </si>
  <si>
    <t>plateID_x</t>
  </si>
  <si>
    <t>COMPOUND_NAME</t>
  </si>
  <si>
    <t>inDMSO</t>
  </si>
  <si>
    <t>Freq</t>
  </si>
  <si>
    <t>Stratum</t>
  </si>
  <si>
    <t>BEST_MODEL</t>
  </si>
  <si>
    <t>BEST_MODEL_AIC</t>
  </si>
  <si>
    <t>CONVERGENCE</t>
  </si>
  <si>
    <t>N</t>
  </si>
  <si>
    <t>DF</t>
  </si>
  <si>
    <t>BETA_DOSE_Estimate</t>
  </si>
  <si>
    <t>BETA_DOSE_StdError</t>
  </si>
  <si>
    <t>BETA_DOSE_Pvalue</t>
  </si>
  <si>
    <t>LOG_LIKELIHOOD</t>
  </si>
  <si>
    <t>LOG_LIKELIHOOD_NULL</t>
  </si>
  <si>
    <t>LRT_PVALUE</t>
  </si>
  <si>
    <t>PSUEDO_RSQUARED</t>
  </si>
  <si>
    <t>MAX_RESPONSE</t>
  </si>
  <si>
    <t>MIN_RESPONSE</t>
  </si>
  <si>
    <t>FIT_TYPE</t>
  </si>
  <si>
    <t>BMR_0.10</t>
  </si>
  <si>
    <t>BMD_10</t>
  </si>
  <si>
    <t>BMDL_10</t>
  </si>
  <si>
    <t>BMDU_10</t>
  </si>
  <si>
    <t>BMR_0.25</t>
  </si>
  <si>
    <t>BMD_25</t>
  </si>
  <si>
    <t>BMDL_25</t>
  </si>
  <si>
    <t>BMDU_25</t>
  </si>
  <si>
    <t>BMR_0.50</t>
  </si>
  <si>
    <t>BMD_50</t>
  </si>
  <si>
    <t>BMDL_50</t>
  </si>
  <si>
    <t>BMDU_50</t>
  </si>
  <si>
    <t>BMR_0.75</t>
  </si>
  <si>
    <t>BMD_75</t>
  </si>
  <si>
    <t>BMDL_75</t>
  </si>
  <si>
    <t>BMDU_75</t>
  </si>
  <si>
    <t>CTG</t>
  </si>
  <si>
    <t>HACAT</t>
  </si>
  <si>
    <t>4_HACAT_P4_24H_REP1_CTG</t>
  </si>
  <si>
    <t>Diquat</t>
  </si>
  <si>
    <t>cloglog</t>
  </si>
  <si>
    <t>9.14E-10</t>
  </si>
  <si>
    <t>5.37E-10</t>
  </si>
  <si>
    <t>LOG-DOSE</t>
  </si>
  <si>
    <t>Etoposide</t>
  </si>
  <si>
    <t>2.08E-10</t>
  </si>
  <si>
    <t>1.99E-11</t>
  </si>
  <si>
    <t>Sucrose</t>
  </si>
  <si>
    <t>5.09E-10</t>
  </si>
  <si>
    <t>3.32E-11</t>
  </si>
  <si>
    <t>NO-LOG-DOSE</t>
  </si>
  <si>
    <t>TBHP</t>
  </si>
  <si>
    <t>cauchit</t>
  </si>
  <si>
    <t>1.07E-05</t>
  </si>
  <si>
    <t>2.25E-15</t>
  </si>
  <si>
    <t>4_HACAT_P4_24H_REP2_CTG</t>
  </si>
  <si>
    <t>Cornerstone Plus</t>
  </si>
  <si>
    <t>1.12E-07</t>
  </si>
  <si>
    <t>8.22E-08</t>
  </si>
  <si>
    <t>4.95E-13</t>
  </si>
  <si>
    <t>1.17E-13</t>
  </si>
  <si>
    <t>Durango DMA</t>
  </si>
  <si>
    <t>logit</t>
  </si>
  <si>
    <t>9.99E-07</t>
  </si>
  <si>
    <t>6.40E-07</t>
  </si>
  <si>
    <t>1.64E-08</t>
  </si>
  <si>
    <t>3.95E-09</t>
  </si>
  <si>
    <t>Glystar Plus</t>
  </si>
  <si>
    <t>8.67E-07</t>
  </si>
  <si>
    <t>8.71E-07</t>
  </si>
  <si>
    <t>Menadione</t>
  </si>
  <si>
    <t>6.41E-06</t>
  </si>
  <si>
    <t>4.99E-06</t>
  </si>
  <si>
    <t>Roundup Concentrate Plus</t>
  </si>
  <si>
    <t>1.54E-08</t>
  </si>
  <si>
    <t>9.35E-09</t>
  </si>
  <si>
    <t>Roundup Super Concentrate</t>
  </si>
  <si>
    <t>1.11E-07</t>
  </si>
  <si>
    <t>8.69E-08</t>
  </si>
  <si>
    <t>7.68E-08</t>
  </si>
  <si>
    <t>4.01E-08</t>
  </si>
  <si>
    <t>4_HACAT_P4_24H_REP6_CTG</t>
  </si>
  <si>
    <t>6.69E-09</t>
  </si>
  <si>
    <t>8.19E-10</t>
  </si>
  <si>
    <t>4.49E-06</t>
  </si>
  <si>
    <t>2.67E-06</t>
  </si>
  <si>
    <t>2.69E-05</t>
  </si>
  <si>
    <t>2.62E-06</t>
  </si>
  <si>
    <t>9.69E-09</t>
  </si>
  <si>
    <t>1.95E-08</t>
  </si>
  <si>
    <t>8.05E-08</t>
  </si>
  <si>
    <t>8.67E-12</t>
  </si>
  <si>
    <t>4_HACAT_P5_24H_REP1_CTG</t>
  </si>
  <si>
    <t>Antimycin</t>
  </si>
  <si>
    <t>7.63E-11</t>
  </si>
  <si>
    <t>Buccaneer Plus</t>
  </si>
  <si>
    <t>loglog</t>
  </si>
  <si>
    <t>3.19E-15</t>
  </si>
  <si>
    <t>2.07E-23</t>
  </si>
  <si>
    <t>7.88E-16</t>
  </si>
  <si>
    <t>2.13E-17</t>
  </si>
  <si>
    <t>3.39E-08</t>
  </si>
  <si>
    <t>1.25E-08</t>
  </si>
  <si>
    <t>Halex GT</t>
  </si>
  <si>
    <t>4.47E-16</t>
  </si>
  <si>
    <t>5.09E-18</t>
  </si>
  <si>
    <t>5.54E-06</t>
  </si>
  <si>
    <t>2.47E-06</t>
  </si>
  <si>
    <t>Potassium Chloride</t>
  </si>
  <si>
    <t>1.92E-12</t>
  </si>
  <si>
    <t>6.24E-18</t>
  </si>
  <si>
    <t>4.34E-11</t>
  </si>
  <si>
    <t>2.26E-12</t>
  </si>
  <si>
    <t>4_HACAT_P5_24H_REP2_CTG</t>
  </si>
  <si>
    <t>3.56E-06</t>
  </si>
  <si>
    <t>1.99E-06</t>
  </si>
  <si>
    <t>7.69E-10</t>
  </si>
  <si>
    <t>2.60E-11</t>
  </si>
  <si>
    <t>5.15E-13</t>
  </si>
  <si>
    <t>5.33E-14</t>
  </si>
  <si>
    <t>1.42E-08</t>
  </si>
  <si>
    <t>4.16E-09</t>
  </si>
  <si>
    <t>4.32E-15</t>
  </si>
  <si>
    <t>3.78E-17</t>
  </si>
  <si>
    <t>1.02E-06</t>
  </si>
  <si>
    <t>3.90E-07</t>
  </si>
  <si>
    <t>1.52E-05</t>
  </si>
  <si>
    <t>2.18E-14</t>
  </si>
  <si>
    <t>4.38E-07</t>
  </si>
  <si>
    <t>5.48E-22</t>
  </si>
  <si>
    <t>4_HACAT_P5_24H_REP6_CTG</t>
  </si>
  <si>
    <t>2.72E-05</t>
  </si>
  <si>
    <t>1.26E-10</t>
  </si>
  <si>
    <t>3.05E-10</t>
  </si>
  <si>
    <t>5.00E-05</t>
  </si>
  <si>
    <t>7.14E-08</t>
  </si>
  <si>
    <t>7.45E-08</t>
  </si>
  <si>
    <t>4.72E-12</t>
  </si>
  <si>
    <t>4_HACAT_P6_24H_REP1_CTG</t>
  </si>
  <si>
    <t>7.27E-25</t>
  </si>
  <si>
    <t>7.08E-27</t>
  </si>
  <si>
    <t>1.24E-11</t>
  </si>
  <si>
    <t>4.64E-13</t>
  </si>
  <si>
    <t>1.94E-09</t>
  </si>
  <si>
    <t>2.46E-32</t>
  </si>
  <si>
    <t>4_HACAT_P6_24H_REP2_CTG</t>
  </si>
  <si>
    <t>AMPA</t>
  </si>
  <si>
    <t>8.18E-11</t>
  </si>
  <si>
    <t>1.86E-10</t>
  </si>
  <si>
    <t>8.59E-05</t>
  </si>
  <si>
    <t>3.88E-10</t>
  </si>
  <si>
    <t>3.00E-23</t>
  </si>
  <si>
    <t>1.41E-07</t>
  </si>
  <si>
    <t>1.88E-07</t>
  </si>
  <si>
    <t>Metolachlor</t>
  </si>
  <si>
    <t>6.50E-09</t>
  </si>
  <si>
    <t>3.03E-09</t>
  </si>
  <si>
    <t>2.68E-12</t>
  </si>
  <si>
    <t>9.03E-32</t>
  </si>
  <si>
    <t>4_HACAT_P6_24H_REP6_CTG</t>
  </si>
  <si>
    <t>2.00E-09</t>
  </si>
  <si>
    <t>2.35E-12</t>
  </si>
  <si>
    <t>9.65E-06</t>
  </si>
  <si>
    <t>HRG2DC</t>
  </si>
  <si>
    <t>4_HRG2DC_P4_24H_REP2_CTG</t>
  </si>
  <si>
    <t>1.09E-08</t>
  </si>
  <si>
    <t>7.72E-14</t>
  </si>
  <si>
    <t>9.18E-15</t>
  </si>
  <si>
    <t>1.82E-15</t>
  </si>
  <si>
    <t>7.07E-14</t>
  </si>
  <si>
    <t>1.79E-13</t>
  </si>
  <si>
    <t>7.46E-09</t>
  </si>
  <si>
    <t>7.03E-09</t>
  </si>
  <si>
    <t>2.27E-08</t>
  </si>
  <si>
    <t>2.86E-22</t>
  </si>
  <si>
    <t>4_HRG2DC_P4_24H_REP3_CTG</t>
  </si>
  <si>
    <t>4.83E-09</t>
  </si>
  <si>
    <t>1.17E-09</t>
  </si>
  <si>
    <t>2.65E-08</t>
  </si>
  <si>
    <t>5.93E-23</t>
  </si>
  <si>
    <t>Roundup Custom</t>
  </si>
  <si>
    <t>3.75E-05</t>
  </si>
  <si>
    <t>7.26E-25</t>
  </si>
  <si>
    <t>2.11E-21</t>
  </si>
  <si>
    <t>4.04E-25</t>
  </si>
  <si>
    <t>3.62E-27</t>
  </si>
  <si>
    <t>4_HRG2DC_P5_24H_REP2_CTG</t>
  </si>
  <si>
    <t>1.55E-07</t>
  </si>
  <si>
    <t>6.63E-13</t>
  </si>
  <si>
    <t>1.78E-10</t>
  </si>
  <si>
    <t>1.03E-19</t>
  </si>
  <si>
    <t>6.41E-19</t>
  </si>
  <si>
    <t>4.69E-19</t>
  </si>
  <si>
    <t>2.32E-09</t>
  </si>
  <si>
    <t>1.39E-25</t>
  </si>
  <si>
    <t>Touchdown Total</t>
  </si>
  <si>
    <t>2.35E-13</t>
  </si>
  <si>
    <t>1.85E-12</t>
  </si>
  <si>
    <t>4_HRG2DC_P5_24H_REP3_CTG</t>
  </si>
  <si>
    <t>1.44E-06</t>
  </si>
  <si>
    <t>2.06E-07</t>
  </si>
  <si>
    <t>9.07E-05</t>
  </si>
  <si>
    <t>2.11E-13</t>
  </si>
  <si>
    <t>8.66E-11</t>
  </si>
  <si>
    <t>6.64E-09</t>
  </si>
  <si>
    <t>1.74E-23</t>
  </si>
  <si>
    <t>2.71E-09</t>
  </si>
  <si>
    <t>9.01E-09</t>
  </si>
  <si>
    <t>2.81E-10</t>
  </si>
  <si>
    <t>4_HRG2DC_P6_24H_REP2_CTG</t>
  </si>
  <si>
    <t>1.04E-27</t>
  </si>
  <si>
    <t>1.95E-28</t>
  </si>
  <si>
    <t>3.29E-05</t>
  </si>
  <si>
    <t>IPA</t>
  </si>
  <si>
    <t>1.25E-05</t>
  </si>
  <si>
    <t>2.31E-32</t>
  </si>
  <si>
    <t>9.45E-34</t>
  </si>
  <si>
    <t>1.33E-12</t>
  </si>
  <si>
    <t>3.54E-32</t>
  </si>
  <si>
    <t>4_HRG2DC_P6_24H_REP3_CTG</t>
  </si>
  <si>
    <t>4.37E-10</t>
  </si>
  <si>
    <t>4.16E-11</t>
  </si>
  <si>
    <t>1.23E-14</t>
  </si>
  <si>
    <t>2.63E-39</t>
  </si>
  <si>
    <t>1.56E-05</t>
  </si>
  <si>
    <t>1.27E-26</t>
  </si>
  <si>
    <t>8.74E-19</t>
  </si>
  <si>
    <t>8.92E-15</t>
  </si>
  <si>
    <t>5.84E-05</t>
  </si>
  <si>
    <t>5.58E-11</t>
  </si>
  <si>
    <t>ROSGLO</t>
  </si>
  <si>
    <t>4_HACAT_P4_1H_REP1_ROSGLO</t>
  </si>
  <si>
    <t>2.48E-05</t>
  </si>
  <si>
    <t>2.99E-05</t>
  </si>
  <si>
    <t>4_HACAT_P4_24H_REP1_ROSGLO</t>
  </si>
  <si>
    <t>4.20E-09</t>
  </si>
  <si>
    <t>2.24E-09</t>
  </si>
  <si>
    <t>1.70E-10</t>
  </si>
  <si>
    <t>7.19E-11</t>
  </si>
  <si>
    <t>1.13E-12</t>
  </si>
  <si>
    <t>2.39E-14</t>
  </si>
  <si>
    <t>1.01E-07</t>
  </si>
  <si>
    <t>7.26E-08</t>
  </si>
  <si>
    <t>Kill-Zall</t>
  </si>
  <si>
    <t>4.38E-05</t>
  </si>
  <si>
    <t>4.44E-09</t>
  </si>
  <si>
    <t>1.36E-09</t>
  </si>
  <si>
    <t>2.28E-07</t>
  </si>
  <si>
    <t>7.60E-13</t>
  </si>
  <si>
    <t>2.51E-09</t>
  </si>
  <si>
    <t>1.12E-09</t>
  </si>
  <si>
    <t>2.78E-07</t>
  </si>
  <si>
    <t>1.28E-07</t>
  </si>
  <si>
    <t>4_HACAT_P4_24HR_REP4_ROS</t>
  </si>
  <si>
    <t>1.51E-05</t>
  </si>
  <si>
    <t>1.83E-05</t>
  </si>
  <si>
    <t>8.05E-16</t>
  </si>
  <si>
    <t>3.35E-17</t>
  </si>
  <si>
    <t>3.10E-10</t>
  </si>
  <si>
    <t>3.23E-05</t>
  </si>
  <si>
    <t>4.14E-07</t>
  </si>
  <si>
    <t>1.01E-06</t>
  </si>
  <si>
    <t>4.62E-09</t>
  </si>
  <si>
    <t>4.29E-14</t>
  </si>
  <si>
    <t>1.84E-06</t>
  </si>
  <si>
    <t>1.97E-06</t>
  </si>
  <si>
    <t>1.70E-06</t>
  </si>
  <si>
    <t>1.61E-06</t>
  </si>
  <si>
    <t>2.56E-09</t>
  </si>
  <si>
    <t>4.39E-09</t>
  </si>
  <si>
    <t>5.62E-09</t>
  </si>
  <si>
    <t>1.13E-09</t>
  </si>
  <si>
    <t>4_HACAT_P5_24H_REP1_ROSGLO</t>
  </si>
  <si>
    <t>7.33E-05</t>
  </si>
  <si>
    <t>2.37E-10</t>
  </si>
  <si>
    <t>1.12E-08</t>
  </si>
  <si>
    <t>1.82E-14</t>
  </si>
  <si>
    <t>1.67E-14</t>
  </si>
  <si>
    <t>1.99E-15</t>
  </si>
  <si>
    <t>2.75E-11</t>
  </si>
  <si>
    <t>1.18E-13</t>
  </si>
  <si>
    <t>7.10E-16</t>
  </si>
  <si>
    <t>2.09E-05</t>
  </si>
  <si>
    <t>1.47E-05</t>
  </si>
  <si>
    <t>1.48E-05</t>
  </si>
  <si>
    <t>5.16E-06</t>
  </si>
  <si>
    <t>3.17E-22</t>
  </si>
  <si>
    <t>4_HACAT_P5_24HR_REP4_ROS</t>
  </si>
  <si>
    <t>1.92E-08</t>
  </si>
  <si>
    <t>1.04E-14</t>
  </si>
  <si>
    <t>1.60E-15</t>
  </si>
  <si>
    <t>1.43E-09</t>
  </si>
  <si>
    <t>7.00E-10</t>
  </si>
  <si>
    <t>1.55E-10</t>
  </si>
  <si>
    <t>4.59E-11</t>
  </si>
  <si>
    <t>1.04E-09</t>
  </si>
  <si>
    <t>2.81E-11</t>
  </si>
  <si>
    <t>8.94E-06</t>
  </si>
  <si>
    <t>1.38E-19</t>
  </si>
  <si>
    <t>4_HACAT_P6_24H_REP1_ROSGLO</t>
  </si>
  <si>
    <t>8.26E-22</t>
  </si>
  <si>
    <t>1.71E-23</t>
  </si>
  <si>
    <t>2.49E-12</t>
  </si>
  <si>
    <t>8.86E-14</t>
  </si>
  <si>
    <t>3.51E-06</t>
  </si>
  <si>
    <t>8.09E-07</t>
  </si>
  <si>
    <t>2.47E-14</t>
  </si>
  <si>
    <t>5.46E-16</t>
  </si>
  <si>
    <t>4_HACAT_P6_24HR_REP4_ROS</t>
  </si>
  <si>
    <t>1.67E-20</t>
  </si>
  <si>
    <t>1.37E-21</t>
  </si>
  <si>
    <t>2.39E-08</t>
  </si>
  <si>
    <t>8.93E-09</t>
  </si>
  <si>
    <t>Glyphosate</t>
  </si>
  <si>
    <t>3.02E-05</t>
  </si>
  <si>
    <t>3.07E-07</t>
  </si>
  <si>
    <t>3.83E-10</t>
  </si>
  <si>
    <t>1.51E-12</t>
  </si>
  <si>
    <t>1.55E-14</t>
  </si>
  <si>
    <t>1.02E-09</t>
  </si>
  <si>
    <t>1.18E-31</t>
  </si>
  <si>
    <t>4_HRG2DC_P4_24H_REP2_ROSGLO</t>
  </si>
  <si>
    <t>2.37E-07</t>
  </si>
  <si>
    <t>1.33E-11</t>
  </si>
  <si>
    <t>2.21E-10</t>
  </si>
  <si>
    <t>7.91E-22</t>
  </si>
  <si>
    <t>2.55E-16</t>
  </si>
  <si>
    <t>6.58E-18</t>
  </si>
  <si>
    <t>3.18E-09</t>
  </si>
  <si>
    <t>3.11E-09</t>
  </si>
  <si>
    <t>2.65E-10</t>
  </si>
  <si>
    <t>2.44E-24</t>
  </si>
  <si>
    <t>7.86E-08</t>
  </si>
  <si>
    <t>9.15E-17</t>
  </si>
  <si>
    <t>4_HRG2DC_P5_24H_REP2_ROSGLO</t>
  </si>
  <si>
    <t>3.42E-07</t>
  </si>
  <si>
    <t>1.01E-11</t>
  </si>
  <si>
    <t>3.31E-22</t>
  </si>
  <si>
    <t>7.10E-18</t>
  </si>
  <si>
    <t>2.88E-18</t>
  </si>
  <si>
    <t>6.73E-09</t>
  </si>
  <si>
    <t>5.55E-15</t>
  </si>
  <si>
    <t>2.70E-11</t>
  </si>
  <si>
    <t>6.36E-08</t>
  </si>
  <si>
    <t>6.92E-24</t>
  </si>
  <si>
    <t>4.20E-13</t>
  </si>
  <si>
    <t>1.93E-12</t>
  </si>
  <si>
    <t>4_HRG2DC_P6_24H_REP2_ROSGLO</t>
  </si>
  <si>
    <t>4.82E-10</t>
  </si>
  <si>
    <t>5.99E-26</t>
  </si>
  <si>
    <t>2.28E-05</t>
  </si>
  <si>
    <t>3.96E-05</t>
  </si>
  <si>
    <t>1.44E-05</t>
  </si>
  <si>
    <t>3.31E-30</t>
  </si>
  <si>
    <t>6.77E-31</t>
  </si>
  <si>
    <t>COMPOUND_NAME (GBF)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</si>
</sst>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quotePrefix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se.okta\Desktop\SteveAnalyze\Conversion_Glyphosate.xlsx" TargetMode="External"/><Relationship Id="rId1" Type="http://schemas.openxmlformats.org/officeDocument/2006/relationships/externalLinkPath" Target="file:///C:\Users\ayse.okta\Desktop\SteveAnalyze\Conversion_Glyphos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onversion"/>
    </sheetNames>
    <sheetDataSet>
      <sheetData sheetId="0">
        <row r="2">
          <cell r="A2" t="str">
            <v>Kill-Zall</v>
          </cell>
          <cell r="B2" t="str">
            <v>GBF A</v>
          </cell>
        </row>
        <row r="3">
          <cell r="A3" t="str">
            <v>Roundup Concentrate Plus</v>
          </cell>
          <cell r="B3" t="str">
            <v>GBF B</v>
          </cell>
        </row>
        <row r="4">
          <cell r="A4" t="str">
            <v>Halex GT</v>
          </cell>
          <cell r="B4" t="str">
            <v>GBF C</v>
          </cell>
        </row>
        <row r="5">
          <cell r="A5" t="str">
            <v>Glystar Plus</v>
          </cell>
          <cell r="B5" t="str">
            <v>GBF D</v>
          </cell>
        </row>
        <row r="6">
          <cell r="A6" t="str">
            <v>Cornerstone Plus</v>
          </cell>
          <cell r="B6" t="str">
            <v>GBF E</v>
          </cell>
        </row>
        <row r="7">
          <cell r="A7" t="str">
            <v>Buccaneer Plus</v>
          </cell>
          <cell r="B7" t="str">
            <v>GBF F</v>
          </cell>
        </row>
        <row r="8">
          <cell r="A8" t="str">
            <v>Remuda Full Strength</v>
          </cell>
          <cell r="B8" t="str">
            <v>GBF G</v>
          </cell>
        </row>
        <row r="9">
          <cell r="A9" t="str">
            <v>Touchdown Total</v>
          </cell>
          <cell r="B9" t="str">
            <v>GBF H</v>
          </cell>
        </row>
        <row r="10">
          <cell r="A10" t="str">
            <v>Roundup PowerMax</v>
          </cell>
          <cell r="B10" t="str">
            <v>GBF I</v>
          </cell>
        </row>
        <row r="11">
          <cell r="A11" t="str">
            <v>Roundup WeatherMax</v>
          </cell>
          <cell r="B11" t="str">
            <v>GBF J</v>
          </cell>
        </row>
        <row r="12">
          <cell r="A12" t="str">
            <v>Roundup Super Concentrate</v>
          </cell>
          <cell r="B12" t="str">
            <v>GBF K</v>
          </cell>
        </row>
        <row r="13">
          <cell r="A13" t="str">
            <v>Durango DMA</v>
          </cell>
          <cell r="B13" t="str">
            <v>GBF L</v>
          </cell>
        </row>
        <row r="14">
          <cell r="A14" t="str">
            <v>Roundup Custom</v>
          </cell>
          <cell r="B14" t="str">
            <v>GBF M</v>
          </cell>
        </row>
        <row r="15">
          <cell r="A15" t="str">
            <v>AMPA</v>
          </cell>
          <cell r="B15" t="str">
            <v>AMPA</v>
          </cell>
        </row>
        <row r="16">
          <cell r="A16" t="str">
            <v>Antimycin</v>
          </cell>
          <cell r="B16" t="str">
            <v>Antimycin</v>
          </cell>
        </row>
        <row r="17">
          <cell r="A17" t="str">
            <v>DMSO</v>
          </cell>
          <cell r="B17" t="str">
            <v>DMSO</v>
          </cell>
        </row>
        <row r="18">
          <cell r="A18" t="str">
            <v>Diquat</v>
          </cell>
          <cell r="B18" t="str">
            <v>Diquat</v>
          </cell>
        </row>
        <row r="19">
          <cell r="A19" t="str">
            <v>Etoposide</v>
          </cell>
          <cell r="B19" t="str">
            <v>Etoposide</v>
          </cell>
        </row>
        <row r="20">
          <cell r="A20" t="str">
            <v>Glyphosate</v>
          </cell>
          <cell r="B20" t="str">
            <v>Glyphosate</v>
          </cell>
        </row>
        <row r="21">
          <cell r="A21" t="str">
            <v>IPA</v>
          </cell>
          <cell r="B21" t="str">
            <v>IPA</v>
          </cell>
        </row>
        <row r="22">
          <cell r="A22" t="str">
            <v>Media</v>
          </cell>
          <cell r="B22" t="str">
            <v>Media</v>
          </cell>
        </row>
        <row r="23">
          <cell r="A23" t="str">
            <v>Menadione</v>
          </cell>
          <cell r="B23" t="str">
            <v>Menadione</v>
          </cell>
        </row>
        <row r="24">
          <cell r="A24" t="str">
            <v>Mesotrione</v>
          </cell>
          <cell r="B24" t="str">
            <v>Mesotrione</v>
          </cell>
        </row>
        <row r="25">
          <cell r="A25" t="str">
            <v>Metolachlor</v>
          </cell>
          <cell r="B25" t="str">
            <v>Metolachlor</v>
          </cell>
        </row>
        <row r="26">
          <cell r="A26" t="str">
            <v>Potassium Chloride</v>
          </cell>
          <cell r="B26" t="str">
            <v>Potassium Chloride</v>
          </cell>
        </row>
        <row r="27">
          <cell r="A27" t="str">
            <v>Sucrose</v>
          </cell>
          <cell r="B27" t="str">
            <v>Sucrose</v>
          </cell>
        </row>
        <row r="28">
          <cell r="A28" t="str">
            <v>TBHP</v>
          </cell>
          <cell r="B28" t="str">
            <v>TBHP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3CB8-3D27-44AC-89D8-B063C59BE90B}">
  <dimension ref="A1:AN133"/>
  <sheetViews>
    <sheetView tabSelected="1" workbookViewId="0">
      <pane ySplit="1" topLeftCell="A2" activePane="bottomLeft" state="frozen"/>
      <selection activeCell="V1" sqref="V1"/>
      <selection pane="bottomLeft" activeCell="D7" sqref="D7"/>
    </sheetView>
  </sheetViews>
  <sheetFormatPr defaultRowHeight="14.25" x14ac:dyDescent="0.45"/>
  <cols>
    <col min="4" max="4" width="29.1328125" bestFit="1" customWidth="1"/>
    <col min="5" max="5" width="22.9296875" customWidth="1"/>
    <col min="6" max="6" width="34.46484375" customWidth="1"/>
    <col min="7" max="24" width="9.06640625" customWidth="1"/>
    <col min="25" max="28" width="9.06640625" style="2" customWidth="1"/>
    <col min="29" max="32" width="9.06640625" style="3" customWidth="1"/>
    <col min="33" max="33" width="8.73046875" style="4"/>
    <col min="34" max="36" width="11.73046875" style="4" bestFit="1" customWidth="1"/>
    <col min="37" max="39" width="0" style="5" hidden="1" customWidth="1"/>
    <col min="40" max="40" width="11.73046875" style="5" hidden="1" customWidth="1"/>
  </cols>
  <sheetData>
    <row r="1" spans="1:40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358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5" t="s">
        <v>35</v>
      </c>
      <c r="AL1" s="5" t="s">
        <v>36</v>
      </c>
      <c r="AM1" s="5" t="s">
        <v>37</v>
      </c>
      <c r="AN1" s="5" t="s">
        <v>38</v>
      </c>
    </row>
    <row r="2" spans="1:40" x14ac:dyDescent="0.45">
      <c r="A2" t="s">
        <v>39</v>
      </c>
      <c r="B2" t="s">
        <v>40</v>
      </c>
      <c r="C2">
        <v>24</v>
      </c>
      <c r="D2" t="s">
        <v>148</v>
      </c>
      <c r="E2" t="s">
        <v>149</v>
      </c>
      <c r="F2" t="str">
        <f>VLOOKUP(E2,[1]Data!$A$2:$B$28,2,FALSE)</f>
        <v>AMPA</v>
      </c>
      <c r="G2" t="b">
        <v>0</v>
      </c>
      <c r="H2">
        <v>400</v>
      </c>
      <c r="I2">
        <v>211</v>
      </c>
      <c r="J2" t="s">
        <v>43</v>
      </c>
      <c r="K2">
        <v>-149.5483515</v>
      </c>
      <c r="L2">
        <v>1</v>
      </c>
      <c r="M2">
        <v>55</v>
      </c>
      <c r="N2">
        <v>52</v>
      </c>
      <c r="O2">
        <v>0.13119859</v>
      </c>
      <c r="P2">
        <v>1.6542260999999999E-2</v>
      </c>
      <c r="Q2" s="1" t="s">
        <v>150</v>
      </c>
      <c r="R2">
        <v>77.774175729999996</v>
      </c>
      <c r="S2">
        <v>57.470125160000002</v>
      </c>
      <c r="T2" s="1" t="s">
        <v>151</v>
      </c>
      <c r="U2">
        <v>0.50092333600000005</v>
      </c>
      <c r="V2">
        <v>0.64303534100000004</v>
      </c>
      <c r="W2">
        <v>0.456376</v>
      </c>
      <c r="X2" t="s">
        <v>46</v>
      </c>
      <c r="Y2" s="2">
        <v>0.47504193500000003</v>
      </c>
      <c r="Z2" s="2">
        <v>5.5519999999999996</v>
      </c>
      <c r="AA2" s="2">
        <v>5.5519999999999996</v>
      </c>
      <c r="AB2" s="2">
        <v>5.5519999999999996</v>
      </c>
      <c r="AC2" s="3">
        <v>0.50304083600000005</v>
      </c>
      <c r="AD2" s="3">
        <v>6.1871015399999996</v>
      </c>
      <c r="AE2" s="3">
        <v>5.5519999999999996</v>
      </c>
      <c r="AF2" s="3">
        <v>13.986227660000001</v>
      </c>
      <c r="AG2" s="4">
        <v>0.54970567100000001</v>
      </c>
      <c r="AH2" s="4">
        <v>62.660210659999997</v>
      </c>
      <c r="AI2" s="4">
        <v>22.973897690000001</v>
      </c>
      <c r="AJ2" s="4">
        <v>170.90273719999999</v>
      </c>
      <c r="AK2" s="5">
        <v>0.59637050599999997</v>
      </c>
      <c r="AL2" s="5">
        <v>597.63130790000002</v>
      </c>
      <c r="AM2" s="5">
        <v>145.33230940000001</v>
      </c>
      <c r="AN2" s="5">
        <v>2457.5621329999999</v>
      </c>
    </row>
    <row r="3" spans="1:40" x14ac:dyDescent="0.45">
      <c r="A3" t="s">
        <v>39</v>
      </c>
      <c r="B3" t="s">
        <v>40</v>
      </c>
      <c r="C3">
        <v>24</v>
      </c>
      <c r="D3" t="s">
        <v>95</v>
      </c>
      <c r="E3" t="s">
        <v>96</v>
      </c>
      <c r="F3" t="str">
        <f>VLOOKUP(E3,[1]Data!$A$2:$B$28,2,FALSE)</f>
        <v>Antimycin</v>
      </c>
      <c r="G3" t="b">
        <v>1</v>
      </c>
      <c r="H3">
        <v>400</v>
      </c>
      <c r="I3">
        <v>160</v>
      </c>
      <c r="J3" t="s">
        <v>55</v>
      </c>
      <c r="K3">
        <v>-50.96097039</v>
      </c>
      <c r="L3">
        <v>1</v>
      </c>
      <c r="M3">
        <v>23</v>
      </c>
      <c r="N3">
        <v>20</v>
      </c>
      <c r="O3">
        <v>1.257535933</v>
      </c>
      <c r="P3">
        <v>0.27902281800000001</v>
      </c>
      <c r="Q3">
        <v>1.0763400000000001E-4</v>
      </c>
      <c r="R3">
        <v>28.48048519</v>
      </c>
      <c r="S3">
        <v>7.3051181109999996</v>
      </c>
      <c r="T3" s="1" t="s">
        <v>97</v>
      </c>
      <c r="U3">
        <v>0.73973277900000001</v>
      </c>
      <c r="V3">
        <v>0.955144726</v>
      </c>
      <c r="W3">
        <v>0.54743107000000002</v>
      </c>
      <c r="X3" t="s">
        <v>53</v>
      </c>
      <c r="Y3" s="2">
        <v>0.58820243500000002</v>
      </c>
      <c r="Z3" s="2">
        <v>0.10678908600000001</v>
      </c>
      <c r="AA3" s="2">
        <v>5.4863000000000004E-3</v>
      </c>
      <c r="AB3" s="2">
        <v>0.22829904200000001</v>
      </c>
      <c r="AC3" s="3">
        <v>0.64935948399999999</v>
      </c>
      <c r="AD3" s="3">
        <v>0.28378636800000001</v>
      </c>
      <c r="AE3" s="3">
        <v>0.13864369500000001</v>
      </c>
      <c r="AF3" s="3">
        <v>0.42892903999999998</v>
      </c>
      <c r="AG3" s="4">
        <v>0.75128789799999995</v>
      </c>
      <c r="AH3" s="4">
        <v>0.68228919799999999</v>
      </c>
      <c r="AI3" s="4">
        <v>0.39180258800000001</v>
      </c>
      <c r="AJ3" s="4">
        <v>0.97277580699999999</v>
      </c>
      <c r="AK3" s="5">
        <v>0.85321631200000003</v>
      </c>
      <c r="AL3" s="5">
        <v>1.4810765050000001</v>
      </c>
      <c r="AM3" s="5">
        <v>0.83596435499999999</v>
      </c>
      <c r="AN3" s="5">
        <v>2.1261886539999999</v>
      </c>
    </row>
    <row r="4" spans="1:40" x14ac:dyDescent="0.45">
      <c r="A4" t="s">
        <v>39</v>
      </c>
      <c r="B4" t="s">
        <v>40</v>
      </c>
      <c r="C4">
        <v>24</v>
      </c>
      <c r="D4" t="s">
        <v>116</v>
      </c>
      <c r="E4" t="s">
        <v>96</v>
      </c>
      <c r="F4" t="str">
        <f>VLOOKUP(E4,[1]Data!$A$2:$B$28,2,FALSE)</f>
        <v>Antimycin</v>
      </c>
      <c r="G4" t="b">
        <v>1</v>
      </c>
      <c r="H4">
        <v>400</v>
      </c>
      <c r="I4">
        <v>173</v>
      </c>
      <c r="J4" t="s">
        <v>43</v>
      </c>
      <c r="K4">
        <v>-26.92516358</v>
      </c>
      <c r="L4">
        <v>1</v>
      </c>
      <c r="M4">
        <v>23</v>
      </c>
      <c r="N4">
        <v>20</v>
      </c>
      <c r="O4">
        <v>0.41700386499999997</v>
      </c>
      <c r="P4">
        <v>6.9407488000000003E-2</v>
      </c>
      <c r="Q4" s="1" t="s">
        <v>117</v>
      </c>
      <c r="R4">
        <v>16.462581790000002</v>
      </c>
      <c r="S4">
        <v>5.1582138799999999</v>
      </c>
      <c r="T4" s="1" t="s">
        <v>118</v>
      </c>
      <c r="U4">
        <v>0.59172700700000003</v>
      </c>
      <c r="V4">
        <v>0.89175890800000002</v>
      </c>
      <c r="W4">
        <v>0.34254495099999999</v>
      </c>
      <c r="X4" t="s">
        <v>46</v>
      </c>
      <c r="Y4" s="2">
        <v>0.397466347</v>
      </c>
      <c r="Z4" s="2">
        <v>5.4863000000000004E-3</v>
      </c>
      <c r="AA4" s="2">
        <v>5.4863000000000004E-3</v>
      </c>
      <c r="AB4" s="2">
        <v>9.6672300000000006E-3</v>
      </c>
      <c r="AC4" s="3">
        <v>0.47984843999999999</v>
      </c>
      <c r="AD4" s="3">
        <v>6.3602889999999999E-3</v>
      </c>
      <c r="AE4" s="3">
        <v>5.4863000000000004E-3</v>
      </c>
      <c r="AF4" s="3">
        <v>2.643295E-2</v>
      </c>
      <c r="AG4" s="4">
        <v>0.61715193000000002</v>
      </c>
      <c r="AH4" s="4">
        <v>5.3155127000000003E-2</v>
      </c>
      <c r="AI4" s="4">
        <v>1.9897086000000001E-2</v>
      </c>
      <c r="AJ4" s="4">
        <v>0.142004085</v>
      </c>
      <c r="AK4" s="5">
        <v>0.75445541900000002</v>
      </c>
      <c r="AL4" s="5">
        <v>0.433851612</v>
      </c>
      <c r="AM4" s="5">
        <v>0.16102393600000001</v>
      </c>
      <c r="AN4" s="5">
        <v>1.1689393880000001</v>
      </c>
    </row>
    <row r="5" spans="1:40" x14ac:dyDescent="0.45">
      <c r="A5" t="s">
        <v>39</v>
      </c>
      <c r="B5" t="s">
        <v>166</v>
      </c>
      <c r="C5">
        <v>24</v>
      </c>
      <c r="D5" t="s">
        <v>167</v>
      </c>
      <c r="E5" t="s">
        <v>96</v>
      </c>
      <c r="F5" t="str">
        <f>VLOOKUP(E5,[1]Data!$A$2:$B$28,2,FALSE)</f>
        <v>Antimycin</v>
      </c>
      <c r="G5" t="b">
        <v>1</v>
      </c>
      <c r="H5">
        <v>400</v>
      </c>
      <c r="I5">
        <v>301</v>
      </c>
      <c r="J5" t="s">
        <v>55</v>
      </c>
      <c r="K5">
        <v>-54.347462899999996</v>
      </c>
      <c r="L5">
        <v>1</v>
      </c>
      <c r="M5">
        <v>23</v>
      </c>
      <c r="N5">
        <v>20</v>
      </c>
      <c r="O5">
        <v>1.5685649509999999</v>
      </c>
      <c r="P5">
        <v>0.176339834</v>
      </c>
      <c r="Q5" s="1" t="s">
        <v>168</v>
      </c>
      <c r="R5">
        <v>30.173731449999998</v>
      </c>
      <c r="S5">
        <v>2.235886947</v>
      </c>
      <c r="T5" s="1" t="s">
        <v>169</v>
      </c>
      <c r="U5">
        <v>0.877756325</v>
      </c>
      <c r="V5">
        <v>0.85205753200000001</v>
      </c>
      <c r="W5">
        <v>7.3029027999999996E-2</v>
      </c>
      <c r="X5" t="s">
        <v>46</v>
      </c>
      <c r="Y5" s="2">
        <v>0.15093187799999999</v>
      </c>
      <c r="Z5" s="2">
        <v>1.6811406000000001E-2</v>
      </c>
      <c r="AA5" s="2">
        <v>8.1694579999999992E-3</v>
      </c>
      <c r="AB5" s="2">
        <v>3.4595117000000002E-2</v>
      </c>
      <c r="AC5" s="3">
        <v>0.267786154</v>
      </c>
      <c r="AD5" s="3">
        <v>7.9037094000000002E-2</v>
      </c>
      <c r="AE5" s="3">
        <v>5.1649608999999999E-2</v>
      </c>
      <c r="AF5" s="3">
        <v>0.120946942</v>
      </c>
      <c r="AG5" s="4">
        <v>0.46254328</v>
      </c>
      <c r="AH5" s="4">
        <v>0.246857351</v>
      </c>
      <c r="AI5" s="4">
        <v>0.18014482700000001</v>
      </c>
      <c r="AJ5" s="4">
        <v>0.33827533399999998</v>
      </c>
      <c r="AK5" s="5">
        <v>0.65730040599999995</v>
      </c>
      <c r="AL5" s="5">
        <v>0.64757242699999995</v>
      </c>
      <c r="AM5" s="5">
        <v>0.44449695500000003</v>
      </c>
      <c r="AN5" s="5">
        <v>0.94342614499999999</v>
      </c>
    </row>
    <row r="6" spans="1:40" x14ac:dyDescent="0.45">
      <c r="A6" t="s">
        <v>39</v>
      </c>
      <c r="B6" t="s">
        <v>166</v>
      </c>
      <c r="C6">
        <v>24</v>
      </c>
      <c r="D6" t="s">
        <v>178</v>
      </c>
      <c r="E6" t="s">
        <v>96</v>
      </c>
      <c r="F6" t="str">
        <f>VLOOKUP(E6,[1]Data!$A$2:$B$28,2,FALSE)</f>
        <v>Antimycin</v>
      </c>
      <c r="G6" t="b">
        <v>1</v>
      </c>
      <c r="H6">
        <v>400</v>
      </c>
      <c r="I6">
        <v>315</v>
      </c>
      <c r="J6" t="s">
        <v>65</v>
      </c>
      <c r="K6">
        <v>-66.718154709999993</v>
      </c>
      <c r="L6">
        <v>1</v>
      </c>
      <c r="M6">
        <v>23</v>
      </c>
      <c r="N6">
        <v>20</v>
      </c>
      <c r="O6">
        <v>1.182976223</v>
      </c>
      <c r="P6">
        <v>0.12650400000000001</v>
      </c>
      <c r="Q6" s="1" t="s">
        <v>179</v>
      </c>
      <c r="R6">
        <v>36.35907735</v>
      </c>
      <c r="S6">
        <v>17.852777870000001</v>
      </c>
      <c r="T6" s="1" t="s">
        <v>180</v>
      </c>
      <c r="U6">
        <v>0.731243211</v>
      </c>
      <c r="V6">
        <v>0.54725846199999995</v>
      </c>
      <c r="W6">
        <v>1.0520547999999999E-2</v>
      </c>
      <c r="X6" t="s">
        <v>46</v>
      </c>
      <c r="Y6" s="2">
        <v>6.4194339000000003E-2</v>
      </c>
      <c r="Z6" s="2">
        <v>2.0604513000000001E-2</v>
      </c>
      <c r="AA6" s="2">
        <v>8.7408490000000002E-3</v>
      </c>
      <c r="AB6" s="2">
        <v>4.8570334E-2</v>
      </c>
      <c r="AC6" s="3">
        <v>0.14470502700000001</v>
      </c>
      <c r="AD6" s="3">
        <v>0.119419346</v>
      </c>
      <c r="AE6" s="3">
        <v>6.6399206000000002E-2</v>
      </c>
      <c r="AF6" s="3">
        <v>0.214776365</v>
      </c>
      <c r="AG6" s="4">
        <v>0.27888950499999998</v>
      </c>
      <c r="AH6" s="4">
        <v>0.59698915200000002</v>
      </c>
      <c r="AI6" s="4">
        <v>0.35987702700000002</v>
      </c>
      <c r="AJ6" s="4">
        <v>0.99032730899999999</v>
      </c>
      <c r="AK6" s="5">
        <v>0.41307398400000001</v>
      </c>
      <c r="AL6" s="5">
        <v>1.914550234</v>
      </c>
      <c r="AM6" s="5">
        <v>1.056826488</v>
      </c>
      <c r="AN6" s="5">
        <v>3.4684053079999999</v>
      </c>
    </row>
    <row r="7" spans="1:40" x14ac:dyDescent="0.45">
      <c r="A7" t="s">
        <v>39</v>
      </c>
      <c r="B7" t="s">
        <v>166</v>
      </c>
      <c r="C7">
        <v>24</v>
      </c>
      <c r="D7" t="s">
        <v>189</v>
      </c>
      <c r="E7" t="s">
        <v>96</v>
      </c>
      <c r="F7" t="str">
        <f>VLOOKUP(E7,[1]Data!$A$2:$B$28,2,FALSE)</f>
        <v>Antimycin</v>
      </c>
      <c r="G7" t="b">
        <v>1</v>
      </c>
      <c r="H7">
        <v>400</v>
      </c>
      <c r="I7">
        <v>329</v>
      </c>
      <c r="J7" t="s">
        <v>55</v>
      </c>
      <c r="K7">
        <v>-47.437143380000002</v>
      </c>
      <c r="L7">
        <v>1</v>
      </c>
      <c r="M7">
        <v>23</v>
      </c>
      <c r="N7">
        <v>20</v>
      </c>
      <c r="O7">
        <v>2.0347991329999999</v>
      </c>
      <c r="P7">
        <v>0.271201686</v>
      </c>
      <c r="Q7" s="1" t="s">
        <v>190</v>
      </c>
      <c r="R7">
        <v>26.718571690000001</v>
      </c>
      <c r="S7">
        <v>0.89319068300000004</v>
      </c>
      <c r="T7" s="1" t="s">
        <v>191</v>
      </c>
      <c r="U7">
        <v>0.69978991999999995</v>
      </c>
      <c r="V7">
        <v>0.89625244299999995</v>
      </c>
      <c r="W7">
        <v>6.0697332999999999E-2</v>
      </c>
      <c r="X7" t="s">
        <v>46</v>
      </c>
      <c r="Y7" s="2">
        <v>0.14425284399999999</v>
      </c>
      <c r="Z7" s="2">
        <v>1.8882930999999999E-2</v>
      </c>
      <c r="AA7" s="2">
        <v>9.2475890000000005E-3</v>
      </c>
      <c r="AB7" s="2">
        <v>3.8557626999999997E-2</v>
      </c>
      <c r="AC7" s="3">
        <v>0.26958610999999999</v>
      </c>
      <c r="AD7" s="3">
        <v>7.0928842000000006E-2</v>
      </c>
      <c r="AE7" s="3">
        <v>4.6671711999999997E-2</v>
      </c>
      <c r="AF7" s="3">
        <v>0.10779335900000001</v>
      </c>
      <c r="AG7" s="4">
        <v>0.47847488799999999</v>
      </c>
      <c r="AH7" s="4">
        <v>0.178626699</v>
      </c>
      <c r="AI7" s="4">
        <v>0.129757183</v>
      </c>
      <c r="AJ7" s="4">
        <v>0.245901589</v>
      </c>
      <c r="AK7" s="5">
        <v>0.68736366599999998</v>
      </c>
      <c r="AL7" s="5">
        <v>0.410489249</v>
      </c>
      <c r="AM7" s="5">
        <v>0.27892558899999997</v>
      </c>
      <c r="AN7" s="5">
        <v>0.60410887400000002</v>
      </c>
    </row>
    <row r="8" spans="1:40" x14ac:dyDescent="0.45">
      <c r="A8" t="s">
        <v>39</v>
      </c>
      <c r="B8" t="s">
        <v>166</v>
      </c>
      <c r="C8">
        <v>24</v>
      </c>
      <c r="D8" t="s">
        <v>201</v>
      </c>
      <c r="E8" t="s">
        <v>96</v>
      </c>
      <c r="F8" t="str">
        <f>VLOOKUP(E8,[1]Data!$A$2:$B$28,2,FALSE)</f>
        <v>Antimycin</v>
      </c>
      <c r="G8" t="b">
        <v>1</v>
      </c>
      <c r="H8">
        <v>400</v>
      </c>
      <c r="I8">
        <v>342</v>
      </c>
      <c r="J8" t="s">
        <v>99</v>
      </c>
      <c r="K8">
        <v>-46.867745380000002</v>
      </c>
      <c r="L8">
        <v>1</v>
      </c>
      <c r="M8">
        <v>23</v>
      </c>
      <c r="N8">
        <v>20</v>
      </c>
      <c r="O8">
        <v>0.58075600000000005</v>
      </c>
      <c r="P8">
        <v>9.0370988999999999E-2</v>
      </c>
      <c r="Q8" s="1" t="s">
        <v>202</v>
      </c>
      <c r="R8">
        <v>26.433872690000001</v>
      </c>
      <c r="S8">
        <v>12.9478156</v>
      </c>
      <c r="T8" s="1" t="s">
        <v>203</v>
      </c>
      <c r="U8">
        <v>0.70441502099999997</v>
      </c>
      <c r="V8">
        <v>0.90528018899999996</v>
      </c>
      <c r="W8">
        <v>9.0013344999999995E-2</v>
      </c>
      <c r="X8" t="s">
        <v>53</v>
      </c>
      <c r="Y8" s="2">
        <v>0.17154002900000001</v>
      </c>
      <c r="Z8" s="2">
        <v>0.53676633600000001</v>
      </c>
      <c r="AA8" s="2">
        <v>0.229602848</v>
      </c>
      <c r="AB8" s="2">
        <v>0.84392982400000005</v>
      </c>
      <c r="AC8" s="3">
        <v>0.29383005600000001</v>
      </c>
      <c r="AD8" s="3">
        <v>1.163952823</v>
      </c>
      <c r="AE8" s="3">
        <v>0.79596732400000003</v>
      </c>
      <c r="AF8" s="3">
        <v>1.531938322</v>
      </c>
      <c r="AG8" s="4">
        <v>0.49764676699999999</v>
      </c>
      <c r="AH8" s="4">
        <v>2.1324658159999998</v>
      </c>
      <c r="AI8" s="4">
        <v>1.5310863100000001</v>
      </c>
      <c r="AJ8" s="4">
        <v>2.7338453220000001</v>
      </c>
      <c r="AK8" s="5">
        <v>0.70146347799999997</v>
      </c>
      <c r="AL8" s="5">
        <v>3.2983137170000001</v>
      </c>
      <c r="AM8" s="5">
        <v>2.3516484549999999</v>
      </c>
      <c r="AN8" s="5">
        <v>4.2449789779999998</v>
      </c>
    </row>
    <row r="9" spans="1:40" x14ac:dyDescent="0.45">
      <c r="A9" t="s">
        <v>39</v>
      </c>
      <c r="B9" t="s">
        <v>166</v>
      </c>
      <c r="C9">
        <v>24</v>
      </c>
      <c r="D9" t="s">
        <v>222</v>
      </c>
      <c r="E9" t="s">
        <v>96</v>
      </c>
      <c r="F9" t="str">
        <f>VLOOKUP(E9,[1]Data!$A$2:$B$28,2,FALSE)</f>
        <v>Antimycin</v>
      </c>
      <c r="G9" t="b">
        <v>1</v>
      </c>
      <c r="H9">
        <v>400</v>
      </c>
      <c r="I9">
        <v>368</v>
      </c>
      <c r="J9" t="s">
        <v>65</v>
      </c>
      <c r="K9">
        <v>-73.277579619999997</v>
      </c>
      <c r="L9">
        <v>1</v>
      </c>
      <c r="M9">
        <v>23</v>
      </c>
      <c r="N9">
        <v>20</v>
      </c>
      <c r="O9">
        <v>1.2706864790000001</v>
      </c>
      <c r="P9">
        <v>0.117819387</v>
      </c>
      <c r="Q9" s="1" t="s">
        <v>223</v>
      </c>
      <c r="R9">
        <v>39.638789809999999</v>
      </c>
      <c r="S9">
        <v>17.871333530000001</v>
      </c>
      <c r="T9" s="1" t="s">
        <v>224</v>
      </c>
      <c r="U9">
        <v>0.83925898899999996</v>
      </c>
      <c r="V9">
        <v>0.57584552899999997</v>
      </c>
      <c r="W9">
        <v>8.3371460000000001E-3</v>
      </c>
      <c r="X9" t="s">
        <v>46</v>
      </c>
      <c r="Y9" s="2">
        <v>6.5087984000000002E-2</v>
      </c>
      <c r="Z9" s="2">
        <v>2.5211740999999999E-2</v>
      </c>
      <c r="AA9" s="2">
        <v>1.2359592000000001E-2</v>
      </c>
      <c r="AB9" s="2">
        <v>5.1428221000000003E-2</v>
      </c>
      <c r="AC9" s="3">
        <v>0.150214242</v>
      </c>
      <c r="AD9" s="3">
        <v>0.136426884</v>
      </c>
      <c r="AE9" s="3">
        <v>8.3922442E-2</v>
      </c>
      <c r="AF9" s="3">
        <v>0.22177970699999999</v>
      </c>
      <c r="AG9" s="4">
        <v>0.29209133799999998</v>
      </c>
      <c r="AH9" s="4">
        <v>0.63386763199999996</v>
      </c>
      <c r="AI9" s="4">
        <v>0.41775406599999998</v>
      </c>
      <c r="AJ9" s="4">
        <v>0.96178160199999996</v>
      </c>
      <c r="AK9" s="5">
        <v>0.43396843400000001</v>
      </c>
      <c r="AL9" s="5">
        <v>1.947985788</v>
      </c>
      <c r="AM9" s="5">
        <v>1.193495411</v>
      </c>
      <c r="AN9" s="5">
        <v>3.1794413260000001</v>
      </c>
    </row>
    <row r="10" spans="1:40" x14ac:dyDescent="0.45">
      <c r="A10" t="s">
        <v>39</v>
      </c>
      <c r="B10" t="s">
        <v>40</v>
      </c>
      <c r="C10">
        <v>24</v>
      </c>
      <c r="D10" t="s">
        <v>41</v>
      </c>
      <c r="E10" t="s">
        <v>42</v>
      </c>
      <c r="F10" t="str">
        <f>VLOOKUP(E10,[1]Data!$A$2:$B$28,2,FALSE)</f>
        <v>Diquat</v>
      </c>
      <c r="G10" t="b">
        <v>0</v>
      </c>
      <c r="H10">
        <v>400</v>
      </c>
      <c r="I10">
        <v>120</v>
      </c>
      <c r="J10" t="s">
        <v>43</v>
      </c>
      <c r="K10">
        <v>-58.283116980000003</v>
      </c>
      <c r="L10">
        <v>1</v>
      </c>
      <c r="M10">
        <v>31</v>
      </c>
      <c r="N10">
        <v>28</v>
      </c>
      <c r="O10">
        <v>0.29302255399999999</v>
      </c>
      <c r="P10">
        <v>3.3622038E-2</v>
      </c>
      <c r="Q10" s="1" t="s">
        <v>44</v>
      </c>
      <c r="R10">
        <v>32.141558490000001</v>
      </c>
      <c r="S10">
        <v>12.87270086</v>
      </c>
      <c r="T10" s="1" t="s">
        <v>45</v>
      </c>
      <c r="U10">
        <v>0.70295183100000003</v>
      </c>
      <c r="V10">
        <v>0.903320232</v>
      </c>
      <c r="W10">
        <v>0.51482376299999999</v>
      </c>
      <c r="X10" t="s">
        <v>46</v>
      </c>
      <c r="Y10" s="2">
        <v>0.55367341000000003</v>
      </c>
      <c r="Z10" s="2">
        <v>18.030588000000002</v>
      </c>
      <c r="AA10" s="2">
        <v>18.030588000000002</v>
      </c>
      <c r="AB10" s="2">
        <v>18.030588000000002</v>
      </c>
      <c r="AC10" s="3">
        <v>0.61194788</v>
      </c>
      <c r="AD10" s="3">
        <v>18.030588000000002</v>
      </c>
      <c r="AE10" s="3">
        <v>18.030588000000002</v>
      </c>
      <c r="AF10" s="3">
        <v>36.641776380000003</v>
      </c>
      <c r="AG10" s="4">
        <v>0.70907199799999998</v>
      </c>
      <c r="AH10" s="4">
        <v>120.55855579999999</v>
      </c>
      <c r="AI10" s="4">
        <v>56.052640429999997</v>
      </c>
      <c r="AJ10" s="4">
        <v>259.29849610000002</v>
      </c>
      <c r="AK10" s="5">
        <v>0.80619611499999999</v>
      </c>
      <c r="AL10" s="5">
        <v>1126.9478240000001</v>
      </c>
      <c r="AM10" s="5">
        <v>439.35144129999998</v>
      </c>
      <c r="AN10" s="5">
        <v>2890.6503499999999</v>
      </c>
    </row>
    <row r="11" spans="1:40" x14ac:dyDescent="0.45">
      <c r="A11" t="s">
        <v>39</v>
      </c>
      <c r="B11" t="s">
        <v>40</v>
      </c>
      <c r="C11">
        <v>24</v>
      </c>
      <c r="D11" t="s">
        <v>58</v>
      </c>
      <c r="E11" t="s">
        <v>42</v>
      </c>
      <c r="F11" t="str">
        <f>VLOOKUP(E11,[1]Data!$A$2:$B$28,2,FALSE)</f>
        <v>Diquat</v>
      </c>
      <c r="G11" t="b">
        <v>0</v>
      </c>
      <c r="H11">
        <v>400</v>
      </c>
      <c r="I11">
        <v>134</v>
      </c>
      <c r="J11" t="s">
        <v>43</v>
      </c>
      <c r="K11">
        <v>-86.888075380000004</v>
      </c>
      <c r="L11">
        <v>1</v>
      </c>
      <c r="M11">
        <v>31</v>
      </c>
      <c r="N11">
        <v>28</v>
      </c>
      <c r="O11">
        <v>0.24102425399999999</v>
      </c>
      <c r="P11">
        <v>1.9741458999999999E-2</v>
      </c>
      <c r="Q11" s="1" t="s">
        <v>62</v>
      </c>
      <c r="R11">
        <v>46.444037690000002</v>
      </c>
      <c r="S11">
        <v>18.915998299999998</v>
      </c>
      <c r="T11" s="1" t="s">
        <v>63</v>
      </c>
      <c r="U11">
        <v>0.81824185999999999</v>
      </c>
      <c r="V11">
        <v>0.81748731200000002</v>
      </c>
      <c r="W11">
        <v>0.477087557</v>
      </c>
      <c r="X11" t="s">
        <v>46</v>
      </c>
      <c r="Y11" s="2">
        <v>0.51112753300000002</v>
      </c>
      <c r="Z11" s="2">
        <v>18.030588000000002</v>
      </c>
      <c r="AA11" s="2">
        <v>18.030588000000002</v>
      </c>
      <c r="AB11" s="2">
        <v>18.030588000000002</v>
      </c>
      <c r="AC11" s="3">
        <v>0.56218749599999995</v>
      </c>
      <c r="AD11" s="3">
        <v>18.222877459999999</v>
      </c>
      <c r="AE11" s="3">
        <v>18.030588000000002</v>
      </c>
      <c r="AF11" s="3">
        <v>34.185720119999999</v>
      </c>
      <c r="AG11" s="4">
        <v>0.64728743499999997</v>
      </c>
      <c r="AH11" s="4">
        <v>167.88584109999999</v>
      </c>
      <c r="AI11" s="4">
        <v>96.854505639999999</v>
      </c>
      <c r="AJ11" s="4">
        <v>291.01026819999998</v>
      </c>
      <c r="AK11" s="5">
        <v>0.73238737399999998</v>
      </c>
      <c r="AL11" s="5">
        <v>1585.551436</v>
      </c>
      <c r="AM11" s="5">
        <v>787.02430219999997</v>
      </c>
      <c r="AN11" s="5">
        <v>3194.2766569999999</v>
      </c>
    </row>
    <row r="12" spans="1:40" x14ac:dyDescent="0.45">
      <c r="A12" t="s">
        <v>39</v>
      </c>
      <c r="B12" t="s">
        <v>40</v>
      </c>
      <c r="C12">
        <v>24</v>
      </c>
      <c r="D12" t="s">
        <v>84</v>
      </c>
      <c r="E12" t="s">
        <v>42</v>
      </c>
      <c r="F12" t="str">
        <f>VLOOKUP(E12,[1]Data!$A$2:$B$28,2,FALSE)</f>
        <v>Diquat</v>
      </c>
      <c r="G12" t="b">
        <v>0</v>
      </c>
      <c r="H12">
        <v>400</v>
      </c>
      <c r="I12">
        <v>148</v>
      </c>
      <c r="J12" t="s">
        <v>55</v>
      </c>
      <c r="K12">
        <v>-70.507011849999998</v>
      </c>
      <c r="L12">
        <v>1</v>
      </c>
      <c r="M12">
        <v>31</v>
      </c>
      <c r="N12">
        <v>28</v>
      </c>
      <c r="O12">
        <v>0.30421949799999998</v>
      </c>
      <c r="P12">
        <v>3.8529399999999998E-2</v>
      </c>
      <c r="Q12" s="1" t="s">
        <v>85</v>
      </c>
      <c r="R12">
        <v>38.253505930000003</v>
      </c>
      <c r="S12">
        <v>19.395817730000001</v>
      </c>
      <c r="T12" s="1" t="s">
        <v>86</v>
      </c>
      <c r="U12">
        <v>0.601974703</v>
      </c>
      <c r="V12">
        <v>0.76324705999999998</v>
      </c>
      <c r="W12">
        <v>0.458691766</v>
      </c>
      <c r="X12" t="s">
        <v>46</v>
      </c>
      <c r="Y12" s="2">
        <v>0.48914729499999998</v>
      </c>
      <c r="Z12" s="2">
        <v>18.030588000000002</v>
      </c>
      <c r="AA12" s="2">
        <v>18.030588000000002</v>
      </c>
      <c r="AB12" s="2">
        <v>18.030588000000002</v>
      </c>
      <c r="AC12" s="3">
        <v>0.53483058900000002</v>
      </c>
      <c r="AD12" s="3">
        <v>18.030588000000002</v>
      </c>
      <c r="AE12" s="3">
        <v>18.030588000000002</v>
      </c>
      <c r="AF12" s="3">
        <v>24.292110390000001</v>
      </c>
      <c r="AG12" s="4">
        <v>0.61096941299999996</v>
      </c>
      <c r="AH12" s="4">
        <v>75.814037659999997</v>
      </c>
      <c r="AI12" s="4">
        <v>33.893693399999997</v>
      </c>
      <c r="AJ12" s="4">
        <v>169.58223580000001</v>
      </c>
      <c r="AK12" s="5">
        <v>0.68710823700000001</v>
      </c>
      <c r="AL12" s="5">
        <v>750.79774829999997</v>
      </c>
      <c r="AM12" s="5">
        <v>235.6214501</v>
      </c>
      <c r="AN12" s="5">
        <v>2392.3851519999998</v>
      </c>
    </row>
    <row r="13" spans="1:40" x14ac:dyDescent="0.45">
      <c r="A13" t="s">
        <v>39</v>
      </c>
      <c r="B13" t="s">
        <v>40</v>
      </c>
      <c r="C13">
        <v>24</v>
      </c>
      <c r="D13" t="s">
        <v>95</v>
      </c>
      <c r="E13" t="s">
        <v>42</v>
      </c>
      <c r="F13" t="str">
        <f>VLOOKUP(E13,[1]Data!$A$2:$B$28,2,FALSE)</f>
        <v>Diquat</v>
      </c>
      <c r="G13" t="b">
        <v>0</v>
      </c>
      <c r="H13">
        <v>400</v>
      </c>
      <c r="I13">
        <v>162</v>
      </c>
      <c r="J13" t="s">
        <v>43</v>
      </c>
      <c r="K13">
        <v>-85.582045750000006</v>
      </c>
      <c r="L13">
        <v>1</v>
      </c>
      <c r="M13">
        <v>43</v>
      </c>
      <c r="N13">
        <v>40</v>
      </c>
      <c r="O13">
        <v>0.39854915299999999</v>
      </c>
      <c r="P13">
        <v>3.1582776E-2</v>
      </c>
      <c r="Q13" s="1" t="s">
        <v>102</v>
      </c>
      <c r="R13">
        <v>45.79102288</v>
      </c>
      <c r="S13">
        <v>9.7786506860000006</v>
      </c>
      <c r="T13" s="1" t="s">
        <v>103</v>
      </c>
      <c r="U13">
        <v>0.76735781599999997</v>
      </c>
      <c r="V13">
        <v>0.96747065499999996</v>
      </c>
      <c r="W13">
        <v>0.50106216299999995</v>
      </c>
      <c r="X13" t="s">
        <v>46</v>
      </c>
      <c r="Y13" s="2">
        <v>0.54770301200000004</v>
      </c>
      <c r="Z13" s="2">
        <v>18.04730576</v>
      </c>
      <c r="AA13" s="2">
        <v>18.04730576</v>
      </c>
      <c r="AB13" s="2">
        <v>18.04730576</v>
      </c>
      <c r="AC13" s="3">
        <v>0.61766428600000001</v>
      </c>
      <c r="AD13" s="3">
        <v>18.04730576</v>
      </c>
      <c r="AE13" s="3">
        <v>18.04730576</v>
      </c>
      <c r="AF13" s="3">
        <v>20.84607424</v>
      </c>
      <c r="AG13" s="4">
        <v>0.73426640899999995</v>
      </c>
      <c r="AH13" s="4">
        <v>74.977423099999996</v>
      </c>
      <c r="AI13" s="4">
        <v>43.522566990000001</v>
      </c>
      <c r="AJ13" s="4">
        <v>129.16549649999999</v>
      </c>
      <c r="AK13" s="5">
        <v>0.85086853200000001</v>
      </c>
      <c r="AL13" s="5">
        <v>606.2930149</v>
      </c>
      <c r="AM13" s="5">
        <v>305.60405650000001</v>
      </c>
      <c r="AN13" s="5">
        <v>1202.8348840000001</v>
      </c>
    </row>
    <row r="14" spans="1:40" x14ac:dyDescent="0.45">
      <c r="A14" t="s">
        <v>39</v>
      </c>
      <c r="B14" t="s">
        <v>40</v>
      </c>
      <c r="C14">
        <v>24</v>
      </c>
      <c r="D14" t="s">
        <v>116</v>
      </c>
      <c r="E14" t="s">
        <v>42</v>
      </c>
      <c r="F14" t="str">
        <f>VLOOKUP(E14,[1]Data!$A$2:$B$28,2,FALSE)</f>
        <v>Diquat</v>
      </c>
      <c r="G14" t="b">
        <v>0</v>
      </c>
      <c r="H14">
        <v>400</v>
      </c>
      <c r="I14">
        <v>175</v>
      </c>
      <c r="J14" t="s">
        <v>43</v>
      </c>
      <c r="K14">
        <v>-70.690789519999996</v>
      </c>
      <c r="L14">
        <v>1</v>
      </c>
      <c r="M14">
        <v>43</v>
      </c>
      <c r="N14">
        <v>40</v>
      </c>
      <c r="O14">
        <v>0.33858033399999998</v>
      </c>
      <c r="P14">
        <v>3.3131777000000001E-2</v>
      </c>
      <c r="Q14" s="1" t="s">
        <v>121</v>
      </c>
      <c r="R14">
        <v>38.345394759999998</v>
      </c>
      <c r="S14">
        <v>10.042768069999999</v>
      </c>
      <c r="T14" s="1" t="s">
        <v>122</v>
      </c>
      <c r="U14">
        <v>0.68801065100000003</v>
      </c>
      <c r="V14">
        <v>0.92193088499999998</v>
      </c>
      <c r="W14">
        <v>0.48209087</v>
      </c>
      <c r="X14" t="s">
        <v>46</v>
      </c>
      <c r="Y14" s="2">
        <v>0.52607487100000005</v>
      </c>
      <c r="Z14" s="2">
        <v>18.04730576</v>
      </c>
      <c r="AA14" s="2">
        <v>18.04730576</v>
      </c>
      <c r="AB14" s="2">
        <v>18.04730576</v>
      </c>
      <c r="AC14" s="3">
        <v>0.592050874</v>
      </c>
      <c r="AD14" s="3">
        <v>18.04730576</v>
      </c>
      <c r="AE14" s="3">
        <v>18.04730576</v>
      </c>
      <c r="AF14" s="3">
        <v>29.827229070000001</v>
      </c>
      <c r="AG14" s="4">
        <v>0.70201087699999998</v>
      </c>
      <c r="AH14" s="4">
        <v>114.1582423</v>
      </c>
      <c r="AI14" s="4">
        <v>57.381736019999998</v>
      </c>
      <c r="AJ14" s="4">
        <v>227.11240889999999</v>
      </c>
      <c r="AK14" s="5">
        <v>0.81197088100000003</v>
      </c>
      <c r="AL14" s="5">
        <v>1022.072133</v>
      </c>
      <c r="AM14" s="5">
        <v>413.77472180000001</v>
      </c>
      <c r="AN14" s="5">
        <v>2524.638144</v>
      </c>
    </row>
    <row r="15" spans="1:40" x14ac:dyDescent="0.45">
      <c r="A15" t="s">
        <v>39</v>
      </c>
      <c r="B15" t="s">
        <v>40</v>
      </c>
      <c r="C15">
        <v>24</v>
      </c>
      <c r="D15" t="s">
        <v>141</v>
      </c>
      <c r="E15" t="s">
        <v>42</v>
      </c>
      <c r="F15" t="str">
        <f>VLOOKUP(E15,[1]Data!$A$2:$B$28,2,FALSE)</f>
        <v>Diquat</v>
      </c>
      <c r="G15" t="b">
        <v>0</v>
      </c>
      <c r="H15">
        <v>400</v>
      </c>
      <c r="I15">
        <v>201</v>
      </c>
      <c r="J15" t="s">
        <v>43</v>
      </c>
      <c r="K15">
        <v>-140.93863809999999</v>
      </c>
      <c r="L15">
        <v>1</v>
      </c>
      <c r="M15">
        <v>55</v>
      </c>
      <c r="N15">
        <v>52</v>
      </c>
      <c r="O15">
        <v>0.38369601599999997</v>
      </c>
      <c r="P15">
        <v>2.0703706999999998E-2</v>
      </c>
      <c r="Q15" s="1" t="s">
        <v>142</v>
      </c>
      <c r="R15">
        <v>73.469319049999996</v>
      </c>
      <c r="S15">
        <v>15.864286180000001</v>
      </c>
      <c r="T15" s="1" t="s">
        <v>143</v>
      </c>
      <c r="U15">
        <v>0.85270605099999996</v>
      </c>
      <c r="V15">
        <v>0.96958881900000005</v>
      </c>
      <c r="W15">
        <v>0.52892473100000004</v>
      </c>
      <c r="X15" t="s">
        <v>46</v>
      </c>
      <c r="Y15" s="2">
        <v>0.57299113999999995</v>
      </c>
      <c r="Z15" s="2">
        <v>18.103000000000002</v>
      </c>
      <c r="AA15" s="2">
        <v>18.103000000000002</v>
      </c>
      <c r="AB15" s="2">
        <v>18.103000000000002</v>
      </c>
      <c r="AC15" s="3">
        <v>0.63909075299999996</v>
      </c>
      <c r="AD15" s="3">
        <v>18.103000000000002</v>
      </c>
      <c r="AE15" s="3">
        <v>18.103000000000002</v>
      </c>
      <c r="AF15" s="3">
        <v>18.103000000000002</v>
      </c>
      <c r="AG15" s="4">
        <v>0.74925677499999999</v>
      </c>
      <c r="AH15" s="4">
        <v>69.777967919999995</v>
      </c>
      <c r="AI15" s="4">
        <v>48.352470320000002</v>
      </c>
      <c r="AJ15" s="4">
        <v>100.697333</v>
      </c>
      <c r="AK15" s="5">
        <v>0.85942279700000002</v>
      </c>
      <c r="AL15" s="5">
        <v>568.23118890000001</v>
      </c>
      <c r="AM15" s="5">
        <v>343.79659559999999</v>
      </c>
      <c r="AN15" s="5">
        <v>939.17941050000002</v>
      </c>
    </row>
    <row r="16" spans="1:40" x14ac:dyDescent="0.45">
      <c r="A16" t="s">
        <v>39</v>
      </c>
      <c r="B16" t="s">
        <v>40</v>
      </c>
      <c r="C16">
        <v>24</v>
      </c>
      <c r="D16" t="s">
        <v>148</v>
      </c>
      <c r="E16" t="s">
        <v>42</v>
      </c>
      <c r="F16" t="str">
        <f>VLOOKUP(E16,[1]Data!$A$2:$B$28,2,FALSE)</f>
        <v>Diquat</v>
      </c>
      <c r="G16" t="b">
        <v>0</v>
      </c>
      <c r="H16">
        <v>400</v>
      </c>
      <c r="I16">
        <v>213</v>
      </c>
      <c r="J16" t="s">
        <v>55</v>
      </c>
      <c r="K16">
        <v>-139.40129809999999</v>
      </c>
      <c r="L16">
        <v>1</v>
      </c>
      <c r="M16">
        <v>55</v>
      </c>
      <c r="N16">
        <v>52</v>
      </c>
      <c r="O16">
        <v>6.4483499999999996E-4</v>
      </c>
      <c r="P16" s="1" t="s">
        <v>152</v>
      </c>
      <c r="Q16" s="1" t="s">
        <v>153</v>
      </c>
      <c r="R16">
        <v>72.700649069999997</v>
      </c>
      <c r="S16">
        <v>23.37219777</v>
      </c>
      <c r="T16" s="1" t="s">
        <v>154</v>
      </c>
      <c r="U16">
        <v>0.85078213400000002</v>
      </c>
      <c r="V16">
        <v>0.97259228399999997</v>
      </c>
      <c r="W16">
        <v>0.47196960300000002</v>
      </c>
      <c r="X16" t="s">
        <v>53</v>
      </c>
      <c r="Y16" s="2">
        <v>0.52203187100000004</v>
      </c>
      <c r="Z16" s="2">
        <v>244.42575489999999</v>
      </c>
      <c r="AA16" s="2">
        <v>141.81224499999999</v>
      </c>
      <c r="AB16" s="2">
        <v>347.03926480000001</v>
      </c>
      <c r="AC16" s="3">
        <v>0.59712527299999996</v>
      </c>
      <c r="AD16" s="3">
        <v>625.35729430000004</v>
      </c>
      <c r="AE16" s="3">
        <v>454.28075339999998</v>
      </c>
      <c r="AF16" s="3">
        <v>796.43383519999998</v>
      </c>
      <c r="AG16" s="4">
        <v>0.72228094399999998</v>
      </c>
      <c r="AH16" s="4">
        <v>1438.6660099999999</v>
      </c>
      <c r="AI16" s="4">
        <v>1066.23072</v>
      </c>
      <c r="AJ16" s="4">
        <v>1811.1013009999999</v>
      </c>
      <c r="AK16" s="5">
        <v>0.84743661400000003</v>
      </c>
      <c r="AL16" s="5">
        <v>3120.8495630000002</v>
      </c>
      <c r="AM16" s="5">
        <v>2305.2740709999998</v>
      </c>
      <c r="AN16" s="5">
        <v>3936.4250539999998</v>
      </c>
    </row>
    <row r="17" spans="1:40" x14ac:dyDescent="0.45">
      <c r="A17" t="s">
        <v>39</v>
      </c>
      <c r="B17" t="s">
        <v>40</v>
      </c>
      <c r="C17">
        <v>24</v>
      </c>
      <c r="D17" t="s">
        <v>162</v>
      </c>
      <c r="E17" t="s">
        <v>42</v>
      </c>
      <c r="F17" t="str">
        <f>VLOOKUP(E17,[1]Data!$A$2:$B$28,2,FALSE)</f>
        <v>Diquat</v>
      </c>
      <c r="G17" t="b">
        <v>0</v>
      </c>
      <c r="H17">
        <v>400</v>
      </c>
      <c r="I17">
        <v>225</v>
      </c>
      <c r="J17" t="s">
        <v>55</v>
      </c>
      <c r="K17">
        <v>-88.516040419999996</v>
      </c>
      <c r="L17">
        <v>1</v>
      </c>
      <c r="M17">
        <v>55</v>
      </c>
      <c r="N17">
        <v>52</v>
      </c>
      <c r="O17">
        <v>0.35922206299999998</v>
      </c>
      <c r="P17">
        <v>5.0896012999999997E-2</v>
      </c>
      <c r="Q17" s="1" t="s">
        <v>163</v>
      </c>
      <c r="R17">
        <v>47.258020209999998</v>
      </c>
      <c r="S17">
        <v>22.675130599999999</v>
      </c>
      <c r="T17" s="1" t="s">
        <v>164</v>
      </c>
      <c r="U17">
        <v>0.56986475800000003</v>
      </c>
      <c r="V17">
        <v>0.78907360999999998</v>
      </c>
      <c r="W17">
        <v>0.450922661</v>
      </c>
      <c r="X17" t="s">
        <v>46</v>
      </c>
      <c r="Y17" s="2">
        <v>0.48473775600000002</v>
      </c>
      <c r="Z17" s="2">
        <v>18.103000000000002</v>
      </c>
      <c r="AA17" s="2">
        <v>18.103000000000002</v>
      </c>
      <c r="AB17" s="2">
        <v>18.103000000000002</v>
      </c>
      <c r="AC17" s="3">
        <v>0.535460398</v>
      </c>
      <c r="AD17" s="3">
        <v>18.103000000000002</v>
      </c>
      <c r="AE17" s="3">
        <v>18.103000000000002</v>
      </c>
      <c r="AF17" s="3">
        <v>19.570140469999998</v>
      </c>
      <c r="AG17" s="4">
        <v>0.61999813599999998</v>
      </c>
      <c r="AH17" s="4">
        <v>62.023346109999999</v>
      </c>
      <c r="AI17" s="4">
        <v>24.346964190000001</v>
      </c>
      <c r="AJ17" s="4">
        <v>158.0030854</v>
      </c>
      <c r="AK17" s="5">
        <v>0.70453587299999998</v>
      </c>
      <c r="AL17" s="5">
        <v>594.54283580000003</v>
      </c>
      <c r="AM17" s="5">
        <v>137.07783140000001</v>
      </c>
      <c r="AN17" s="5">
        <v>2578.6896379999998</v>
      </c>
    </row>
    <row r="18" spans="1:40" x14ac:dyDescent="0.45">
      <c r="A18" t="s">
        <v>39</v>
      </c>
      <c r="B18" t="s">
        <v>166</v>
      </c>
      <c r="C18">
        <v>24</v>
      </c>
      <c r="D18" t="s">
        <v>167</v>
      </c>
      <c r="E18" t="s">
        <v>42</v>
      </c>
      <c r="F18" t="str">
        <f>VLOOKUP(E18,[1]Data!$A$2:$B$28,2,FALSE)</f>
        <v>Diquat</v>
      </c>
      <c r="G18" t="b">
        <v>0</v>
      </c>
      <c r="H18">
        <v>400</v>
      </c>
      <c r="I18">
        <v>303</v>
      </c>
      <c r="J18" t="s">
        <v>43</v>
      </c>
      <c r="K18">
        <v>-75.586049209999999</v>
      </c>
      <c r="L18">
        <v>1</v>
      </c>
      <c r="M18">
        <v>31</v>
      </c>
      <c r="N18">
        <v>28</v>
      </c>
      <c r="O18">
        <v>1.1380803749999999</v>
      </c>
      <c r="P18">
        <v>7.9091522999999997E-2</v>
      </c>
      <c r="Q18" s="1" t="s">
        <v>170</v>
      </c>
      <c r="R18">
        <v>40.793024610000003</v>
      </c>
      <c r="S18">
        <v>9.1701213510000006</v>
      </c>
      <c r="T18" s="1" t="s">
        <v>171</v>
      </c>
      <c r="U18">
        <v>0.86655101700000003</v>
      </c>
      <c r="V18">
        <v>0.98464876000000001</v>
      </c>
      <c r="W18">
        <v>4.3012672000000002E-2</v>
      </c>
      <c r="X18" t="s">
        <v>46</v>
      </c>
      <c r="Y18" s="2">
        <v>0.13717628100000001</v>
      </c>
      <c r="Z18" s="2">
        <v>20.90503867</v>
      </c>
      <c r="AA18" s="2">
        <v>18.04724276</v>
      </c>
      <c r="AB18" s="2">
        <v>39.708504089999998</v>
      </c>
      <c r="AC18" s="3">
        <v>0.278421694</v>
      </c>
      <c r="AD18" s="3">
        <v>104.1546773</v>
      </c>
      <c r="AE18" s="3">
        <v>65.942885669999995</v>
      </c>
      <c r="AF18" s="3">
        <v>164.5089791</v>
      </c>
      <c r="AG18" s="4">
        <v>0.51383071599999997</v>
      </c>
      <c r="AH18" s="4">
        <v>518.21824360000005</v>
      </c>
      <c r="AI18" s="4">
        <v>371.49239349999999</v>
      </c>
      <c r="AJ18" s="4">
        <v>722.8954152</v>
      </c>
      <c r="AK18" s="5">
        <v>0.74923973799999999</v>
      </c>
      <c r="AL18" s="5">
        <v>1935.4270329999999</v>
      </c>
      <c r="AM18" s="5">
        <v>1392.805523</v>
      </c>
      <c r="AN18" s="5">
        <v>2689.4478359999998</v>
      </c>
    </row>
    <row r="19" spans="1:40" x14ac:dyDescent="0.45">
      <c r="A19" t="s">
        <v>39</v>
      </c>
      <c r="B19" t="s">
        <v>166</v>
      </c>
      <c r="C19">
        <v>24</v>
      </c>
      <c r="D19" t="s">
        <v>178</v>
      </c>
      <c r="E19" t="s">
        <v>42</v>
      </c>
      <c r="F19" t="str">
        <f>VLOOKUP(E19,[1]Data!$A$2:$B$28,2,FALSE)</f>
        <v>Diquat</v>
      </c>
      <c r="G19" t="b">
        <v>0</v>
      </c>
      <c r="H19">
        <v>400</v>
      </c>
      <c r="I19">
        <v>317</v>
      </c>
      <c r="J19" t="s">
        <v>55</v>
      </c>
      <c r="K19">
        <v>-166.69129119999999</v>
      </c>
      <c r="L19">
        <v>1</v>
      </c>
      <c r="M19">
        <v>31</v>
      </c>
      <c r="N19">
        <v>28</v>
      </c>
      <c r="O19">
        <v>7.053976E-3</v>
      </c>
      <c r="P19">
        <v>9.5978999999999997E-4</v>
      </c>
      <c r="Q19" s="1" t="s">
        <v>181</v>
      </c>
      <c r="R19">
        <v>86.345645599999997</v>
      </c>
      <c r="S19">
        <v>37.690916350000002</v>
      </c>
      <c r="T19" s="1" t="s">
        <v>182</v>
      </c>
      <c r="U19">
        <v>0.58062212199999996</v>
      </c>
      <c r="V19">
        <v>0.99726285699999995</v>
      </c>
      <c r="W19">
        <v>2.7830641999999999E-2</v>
      </c>
      <c r="X19" t="s">
        <v>53</v>
      </c>
      <c r="Y19" s="2">
        <v>0.124773863</v>
      </c>
      <c r="Z19" s="2">
        <v>1274.339052</v>
      </c>
      <c r="AA19" s="2">
        <v>1116.748816</v>
      </c>
      <c r="AB19" s="2">
        <v>1431.929288</v>
      </c>
      <c r="AC19" s="3">
        <v>0.27018869600000001</v>
      </c>
      <c r="AD19" s="3">
        <v>1492.4440460000001</v>
      </c>
      <c r="AE19" s="3">
        <v>1377.520244</v>
      </c>
      <c r="AF19" s="3">
        <v>1607.367847</v>
      </c>
      <c r="AG19" s="4">
        <v>0.51254675000000005</v>
      </c>
      <c r="AH19" s="4">
        <v>1622.867336</v>
      </c>
      <c r="AI19" s="4">
        <v>1523.9446330000001</v>
      </c>
      <c r="AJ19" s="4">
        <v>1721.7900380000001</v>
      </c>
      <c r="AK19" s="5">
        <v>0.75490480299999996</v>
      </c>
      <c r="AL19" s="5">
        <v>1763.478159</v>
      </c>
      <c r="AM19" s="5">
        <v>1668.3093309999999</v>
      </c>
      <c r="AN19" s="5">
        <v>1858.646988</v>
      </c>
    </row>
    <row r="20" spans="1:40" x14ac:dyDescent="0.45">
      <c r="A20" t="s">
        <v>39</v>
      </c>
      <c r="B20" t="s">
        <v>166</v>
      </c>
      <c r="C20">
        <v>24</v>
      </c>
      <c r="D20" t="s">
        <v>189</v>
      </c>
      <c r="E20" t="s">
        <v>42</v>
      </c>
      <c r="F20" t="str">
        <f>VLOOKUP(E20,[1]Data!$A$2:$B$28,2,FALSE)</f>
        <v>Diquat</v>
      </c>
      <c r="G20" t="b">
        <v>0</v>
      </c>
      <c r="H20">
        <v>400</v>
      </c>
      <c r="I20">
        <v>331</v>
      </c>
      <c r="J20" t="s">
        <v>43</v>
      </c>
      <c r="K20">
        <v>-107.2634034</v>
      </c>
      <c r="L20">
        <v>1</v>
      </c>
      <c r="M20">
        <v>43</v>
      </c>
      <c r="N20">
        <v>40</v>
      </c>
      <c r="O20">
        <v>1.007452485</v>
      </c>
      <c r="P20">
        <v>6.4511812000000002E-2</v>
      </c>
      <c r="Q20" s="1" t="s">
        <v>194</v>
      </c>
      <c r="R20">
        <v>56.631701710000002</v>
      </c>
      <c r="S20">
        <v>16.853863279999999</v>
      </c>
      <c r="T20" s="1" t="s">
        <v>195</v>
      </c>
      <c r="U20">
        <v>0.84599352000000005</v>
      </c>
      <c r="V20">
        <v>0.98838153900000003</v>
      </c>
      <c r="W20">
        <v>7.6048622999999996E-2</v>
      </c>
      <c r="X20" t="s">
        <v>46</v>
      </c>
      <c r="Y20" s="2">
        <v>0.167281914</v>
      </c>
      <c r="Z20" s="2">
        <v>18.04730576</v>
      </c>
      <c r="AA20" s="2">
        <v>18.04730576</v>
      </c>
      <c r="AB20" s="2">
        <v>22.660054250000002</v>
      </c>
      <c r="AC20" s="3">
        <v>0.30413185199999998</v>
      </c>
      <c r="AD20" s="3">
        <v>58.583528809999997</v>
      </c>
      <c r="AE20" s="3">
        <v>37.011765490000002</v>
      </c>
      <c r="AF20" s="3">
        <v>92.728077200000001</v>
      </c>
      <c r="AG20" s="4">
        <v>0.53221508100000003</v>
      </c>
      <c r="AH20" s="4">
        <v>317.68889200000001</v>
      </c>
      <c r="AI20" s="4">
        <v>222.91550620000001</v>
      </c>
      <c r="AJ20" s="4">
        <v>452.75554770000002</v>
      </c>
      <c r="AK20" s="5">
        <v>0.76029831000000003</v>
      </c>
      <c r="AL20" s="5">
        <v>1344.7121609999999</v>
      </c>
      <c r="AM20" s="5">
        <v>939.76344559999995</v>
      </c>
      <c r="AN20" s="5">
        <v>1924.1552810000001</v>
      </c>
    </row>
    <row r="21" spans="1:40" x14ac:dyDescent="0.45">
      <c r="A21" t="s">
        <v>39</v>
      </c>
      <c r="B21" t="s">
        <v>166</v>
      </c>
      <c r="C21">
        <v>24</v>
      </c>
      <c r="D21" t="s">
        <v>201</v>
      </c>
      <c r="E21" t="s">
        <v>42</v>
      </c>
      <c r="F21" t="str">
        <f>VLOOKUP(E21,[1]Data!$A$2:$B$28,2,FALSE)</f>
        <v>Diquat</v>
      </c>
      <c r="G21" t="b">
        <v>0</v>
      </c>
      <c r="H21">
        <v>400</v>
      </c>
      <c r="I21">
        <v>344</v>
      </c>
      <c r="J21" t="s">
        <v>55</v>
      </c>
      <c r="K21">
        <v>-170.16720100000001</v>
      </c>
      <c r="L21">
        <v>1</v>
      </c>
      <c r="M21">
        <v>43</v>
      </c>
      <c r="N21">
        <v>40</v>
      </c>
      <c r="O21">
        <v>3.515996E-3</v>
      </c>
      <c r="P21">
        <v>4.9467399999999996E-4</v>
      </c>
      <c r="Q21" s="1" t="s">
        <v>207</v>
      </c>
      <c r="R21">
        <v>88.083600480000001</v>
      </c>
      <c r="S21">
        <v>38.216974790000002</v>
      </c>
      <c r="T21" s="1" t="s">
        <v>208</v>
      </c>
      <c r="U21">
        <v>0.63678599999999996</v>
      </c>
      <c r="V21">
        <v>0.99450539199999999</v>
      </c>
      <c r="W21">
        <v>5.5049264000000001E-2</v>
      </c>
      <c r="X21" t="s">
        <v>53</v>
      </c>
      <c r="Y21" s="2">
        <v>0.148994876</v>
      </c>
      <c r="Z21" s="2">
        <v>1065.554018</v>
      </c>
      <c r="AA21" s="2">
        <v>847.9828847</v>
      </c>
      <c r="AB21" s="2">
        <v>1283.125151</v>
      </c>
      <c r="AC21" s="3">
        <v>0.28991329599999999</v>
      </c>
      <c r="AD21" s="3">
        <v>1407.394779</v>
      </c>
      <c r="AE21" s="3">
        <v>1237.1900949999999</v>
      </c>
      <c r="AF21" s="3">
        <v>1577.5994639999999</v>
      </c>
      <c r="AG21" s="4">
        <v>0.52477732799999999</v>
      </c>
      <c r="AH21" s="4">
        <v>1650.317043</v>
      </c>
      <c r="AI21" s="4">
        <v>1484.7793899999999</v>
      </c>
      <c r="AJ21" s="4">
        <v>1815.8546960000001</v>
      </c>
      <c r="AK21" s="5">
        <v>0.75964136000000004</v>
      </c>
      <c r="AL21" s="5">
        <v>1930.3208959999999</v>
      </c>
      <c r="AM21" s="5">
        <v>1736.8383060000001</v>
      </c>
      <c r="AN21" s="5">
        <v>2123.8034859999998</v>
      </c>
    </row>
    <row r="22" spans="1:40" x14ac:dyDescent="0.45">
      <c r="A22" t="s">
        <v>39</v>
      </c>
      <c r="B22" t="s">
        <v>166</v>
      </c>
      <c r="C22">
        <v>24</v>
      </c>
      <c r="D22" t="s">
        <v>212</v>
      </c>
      <c r="E22" t="s">
        <v>42</v>
      </c>
      <c r="F22" t="str">
        <f>VLOOKUP(E22,[1]Data!$A$2:$B$28,2,FALSE)</f>
        <v>Diquat</v>
      </c>
      <c r="G22" t="b">
        <v>0</v>
      </c>
      <c r="H22">
        <v>400</v>
      </c>
      <c r="I22">
        <v>357</v>
      </c>
      <c r="J22" t="s">
        <v>43</v>
      </c>
      <c r="K22">
        <v>-152.7730756</v>
      </c>
      <c r="L22">
        <v>1</v>
      </c>
      <c r="M22">
        <v>55</v>
      </c>
      <c r="N22">
        <v>52</v>
      </c>
      <c r="O22">
        <v>1.011790491</v>
      </c>
      <c r="P22">
        <v>4.7361364000000003E-2</v>
      </c>
      <c r="Q22" s="1" t="s">
        <v>213</v>
      </c>
      <c r="R22">
        <v>79.386537779999998</v>
      </c>
      <c r="S22">
        <v>18.220886610000001</v>
      </c>
      <c r="T22" s="1" t="s">
        <v>214</v>
      </c>
      <c r="U22">
        <v>0.86802933800000004</v>
      </c>
      <c r="V22">
        <v>0.99074594299999996</v>
      </c>
      <c r="W22">
        <v>7.8558053000000003E-2</v>
      </c>
      <c r="X22" t="s">
        <v>46</v>
      </c>
      <c r="Y22" s="2">
        <v>0.16977684200000001</v>
      </c>
      <c r="Z22" s="2">
        <v>18.103000000000002</v>
      </c>
      <c r="AA22" s="2">
        <v>18.103000000000002</v>
      </c>
      <c r="AB22" s="2">
        <v>18.103000000000002</v>
      </c>
      <c r="AC22" s="3">
        <v>0.30660502499999998</v>
      </c>
      <c r="AD22" s="3">
        <v>54.81238192</v>
      </c>
      <c r="AE22" s="3">
        <v>39.528607289999997</v>
      </c>
      <c r="AF22" s="3">
        <v>76.005642929999993</v>
      </c>
      <c r="AG22" s="4">
        <v>0.53465199799999996</v>
      </c>
      <c r="AH22" s="4">
        <v>293.13734260000001</v>
      </c>
      <c r="AI22" s="4">
        <v>222.1971174</v>
      </c>
      <c r="AJ22" s="4">
        <v>386.72644639999999</v>
      </c>
      <c r="AK22" s="5">
        <v>0.76269896999999998</v>
      </c>
      <c r="AL22" s="5">
        <v>1233.618475</v>
      </c>
      <c r="AM22" s="5">
        <v>913.18031310000003</v>
      </c>
      <c r="AN22" s="5">
        <v>1666.499507</v>
      </c>
    </row>
    <row r="23" spans="1:40" x14ac:dyDescent="0.45">
      <c r="A23" t="s">
        <v>39</v>
      </c>
      <c r="B23" t="s">
        <v>166</v>
      </c>
      <c r="C23">
        <v>24</v>
      </c>
      <c r="D23" t="s">
        <v>222</v>
      </c>
      <c r="E23" t="s">
        <v>42</v>
      </c>
      <c r="F23" t="str">
        <f>VLOOKUP(E23,[1]Data!$A$2:$B$28,2,FALSE)</f>
        <v>Diquat</v>
      </c>
      <c r="G23" t="b">
        <v>0</v>
      </c>
      <c r="H23">
        <v>400</v>
      </c>
      <c r="I23">
        <v>369</v>
      </c>
      <c r="J23" t="s">
        <v>55</v>
      </c>
      <c r="K23">
        <v>-311.9136019</v>
      </c>
      <c r="L23">
        <v>1</v>
      </c>
      <c r="M23">
        <v>55</v>
      </c>
      <c r="N23">
        <v>52</v>
      </c>
      <c r="O23">
        <v>8.2902040000000007E-3</v>
      </c>
      <c r="P23">
        <v>7.9550699999999998E-4</v>
      </c>
      <c r="Q23" s="1" t="s">
        <v>225</v>
      </c>
      <c r="R23">
        <v>158.95680089999999</v>
      </c>
      <c r="S23">
        <v>72.928476680000003</v>
      </c>
      <c r="T23" s="1" t="s">
        <v>226</v>
      </c>
      <c r="U23">
        <v>0.54418181899999996</v>
      </c>
      <c r="V23">
        <v>0.99766874299999997</v>
      </c>
      <c r="W23">
        <v>2.3466311E-2</v>
      </c>
      <c r="X23" t="s">
        <v>53</v>
      </c>
      <c r="Y23" s="2">
        <v>0.12088655399999999</v>
      </c>
      <c r="Z23" s="2">
        <v>1331.0483280000001</v>
      </c>
      <c r="AA23" s="2">
        <v>1226.6420909999999</v>
      </c>
      <c r="AB23" s="2">
        <v>1435.4545660000001</v>
      </c>
      <c r="AC23" s="3">
        <v>0.26701691900000002</v>
      </c>
      <c r="AD23" s="3">
        <v>1524.878193</v>
      </c>
      <c r="AE23" s="3">
        <v>1442.3911009999999</v>
      </c>
      <c r="AF23" s="3">
        <v>1607.365284</v>
      </c>
      <c r="AG23" s="4">
        <v>0.51056752699999997</v>
      </c>
      <c r="AH23" s="4">
        <v>1637.25476</v>
      </c>
      <c r="AI23" s="4">
        <v>1561.724015</v>
      </c>
      <c r="AJ23" s="4">
        <v>1712.7855050000001</v>
      </c>
      <c r="AK23" s="5">
        <v>0.75411813500000002</v>
      </c>
      <c r="AL23" s="5">
        <v>1757.0352370000001</v>
      </c>
      <c r="AM23" s="5">
        <v>1682.4412299999999</v>
      </c>
      <c r="AN23" s="5">
        <v>1831.6292430000001</v>
      </c>
    </row>
    <row r="24" spans="1:40" x14ac:dyDescent="0.45">
      <c r="A24" t="s">
        <v>39</v>
      </c>
      <c r="B24" t="s">
        <v>40</v>
      </c>
      <c r="C24">
        <v>24</v>
      </c>
      <c r="D24" t="s">
        <v>41</v>
      </c>
      <c r="E24" t="s">
        <v>47</v>
      </c>
      <c r="F24" t="str">
        <f>VLOOKUP(E24,[1]Data!$A$2:$B$28,2,FALSE)</f>
        <v>Etoposide</v>
      </c>
      <c r="G24" t="b">
        <v>1</v>
      </c>
      <c r="H24">
        <v>400</v>
      </c>
      <c r="I24">
        <v>122</v>
      </c>
      <c r="J24" t="s">
        <v>43</v>
      </c>
      <c r="K24">
        <v>-64.478714740000001</v>
      </c>
      <c r="L24">
        <v>1</v>
      </c>
      <c r="M24">
        <v>23</v>
      </c>
      <c r="N24">
        <v>20</v>
      </c>
      <c r="O24">
        <v>0.35439744000000001</v>
      </c>
      <c r="P24">
        <v>3.1481558999999999E-2</v>
      </c>
      <c r="Q24" s="1" t="s">
        <v>48</v>
      </c>
      <c r="R24">
        <v>35.23935737</v>
      </c>
      <c r="S24">
        <v>12.748852640000001</v>
      </c>
      <c r="T24" s="1" t="s">
        <v>49</v>
      </c>
      <c r="U24">
        <v>0.84666095699999999</v>
      </c>
      <c r="V24">
        <v>0.93070503699999996</v>
      </c>
      <c r="W24">
        <v>0.47611616299999998</v>
      </c>
      <c r="X24" t="s">
        <v>46</v>
      </c>
      <c r="Y24" s="2">
        <v>0.52157505100000001</v>
      </c>
      <c r="Z24" s="2">
        <v>0.293443022</v>
      </c>
      <c r="AA24" s="2">
        <v>0.293443022</v>
      </c>
      <c r="AB24" s="2">
        <v>0.293443022</v>
      </c>
      <c r="AC24" s="3">
        <v>0.589763382</v>
      </c>
      <c r="AD24" s="3">
        <v>0.293443022</v>
      </c>
      <c r="AE24" s="3">
        <v>0.293443022</v>
      </c>
      <c r="AF24" s="3">
        <v>0.50555634299999996</v>
      </c>
      <c r="AG24" s="4">
        <v>0.7034106</v>
      </c>
      <c r="AH24" s="4">
        <v>1.7734157530000001</v>
      </c>
      <c r="AI24" s="4">
        <v>1.03445155</v>
      </c>
      <c r="AJ24" s="4">
        <v>3.040261707</v>
      </c>
      <c r="AK24" s="5">
        <v>0.81705781799999999</v>
      </c>
      <c r="AL24" s="5">
        <v>15.605523460000001</v>
      </c>
      <c r="AM24" s="5">
        <v>9.1027021030000004</v>
      </c>
      <c r="AN24" s="5">
        <v>26.753853939999999</v>
      </c>
    </row>
    <row r="25" spans="1:40" x14ac:dyDescent="0.45">
      <c r="A25" t="s">
        <v>39</v>
      </c>
      <c r="B25" t="s">
        <v>40</v>
      </c>
      <c r="C25">
        <v>24</v>
      </c>
      <c r="D25" t="s">
        <v>58</v>
      </c>
      <c r="E25" t="s">
        <v>47</v>
      </c>
      <c r="F25" t="str">
        <f>VLOOKUP(E25,[1]Data!$A$2:$B$28,2,FALSE)</f>
        <v>Etoposide</v>
      </c>
      <c r="G25" t="b">
        <v>1</v>
      </c>
      <c r="H25">
        <v>400</v>
      </c>
      <c r="I25">
        <v>136</v>
      </c>
      <c r="J25" t="s">
        <v>55</v>
      </c>
      <c r="K25">
        <v>-62.61001615</v>
      </c>
      <c r="L25">
        <v>1</v>
      </c>
      <c r="M25">
        <v>23</v>
      </c>
      <c r="N25">
        <v>20</v>
      </c>
      <c r="O25">
        <v>0.52675779099999998</v>
      </c>
      <c r="P25">
        <v>6.0741968E-2</v>
      </c>
      <c r="Q25" s="1" t="s">
        <v>68</v>
      </c>
      <c r="R25">
        <v>34.30500807</v>
      </c>
      <c r="S25">
        <v>16.981492790000001</v>
      </c>
      <c r="T25" s="1" t="s">
        <v>69</v>
      </c>
      <c r="U25">
        <v>0.65350199600000003</v>
      </c>
      <c r="V25">
        <v>0.85451601899999996</v>
      </c>
      <c r="W25">
        <v>0.47639419500000002</v>
      </c>
      <c r="X25" t="s">
        <v>46</v>
      </c>
      <c r="Y25" s="2">
        <v>0.51420637700000005</v>
      </c>
      <c r="Z25" s="2">
        <v>0.293443022</v>
      </c>
      <c r="AA25" s="2">
        <v>0.293443022</v>
      </c>
      <c r="AB25" s="2">
        <v>0.293443022</v>
      </c>
      <c r="AC25" s="3">
        <v>0.57092465100000001</v>
      </c>
      <c r="AD25" s="3">
        <v>0.293443022</v>
      </c>
      <c r="AE25" s="3">
        <v>0.293443022</v>
      </c>
      <c r="AF25" s="3">
        <v>0.293443022</v>
      </c>
      <c r="AG25" s="4">
        <v>0.66545510699999999</v>
      </c>
      <c r="AH25" s="4">
        <v>0.49544980199999999</v>
      </c>
      <c r="AI25" s="4">
        <v>0.293443022</v>
      </c>
      <c r="AJ25" s="4">
        <v>0.91293321100000002</v>
      </c>
      <c r="AK25" s="5">
        <v>0.75998556299999998</v>
      </c>
      <c r="AL25" s="5">
        <v>4.2656076059999997</v>
      </c>
      <c r="AM25" s="5">
        <v>1.9278418159999999</v>
      </c>
      <c r="AN25" s="5">
        <v>9.4382267750000004</v>
      </c>
    </row>
    <row r="26" spans="1:40" x14ac:dyDescent="0.45">
      <c r="A26" t="s">
        <v>39</v>
      </c>
      <c r="B26" t="s">
        <v>40</v>
      </c>
      <c r="C26">
        <v>24</v>
      </c>
      <c r="D26" t="s">
        <v>84</v>
      </c>
      <c r="E26" t="s">
        <v>47</v>
      </c>
      <c r="F26" t="str">
        <f>VLOOKUP(E26,[1]Data!$A$2:$B$28,2,FALSE)</f>
        <v>Etoposide</v>
      </c>
      <c r="G26" t="b">
        <v>1</v>
      </c>
      <c r="H26">
        <v>400</v>
      </c>
      <c r="I26">
        <v>150</v>
      </c>
      <c r="J26" t="s">
        <v>55</v>
      </c>
      <c r="K26">
        <v>-60.751119780000003</v>
      </c>
      <c r="L26">
        <v>1</v>
      </c>
      <c r="M26">
        <v>23</v>
      </c>
      <c r="N26">
        <v>20</v>
      </c>
      <c r="O26">
        <v>0.22005813799999999</v>
      </c>
      <c r="P26">
        <v>3.7280859E-2</v>
      </c>
      <c r="Q26" s="1" t="s">
        <v>87</v>
      </c>
      <c r="R26">
        <v>33.375559889999998</v>
      </c>
      <c r="S26">
        <v>22.355027440000001</v>
      </c>
      <c r="T26" s="1" t="s">
        <v>88</v>
      </c>
      <c r="U26">
        <v>0.57834889700000003</v>
      </c>
      <c r="V26">
        <v>0.71872866599999996</v>
      </c>
      <c r="W26">
        <v>0.480939165</v>
      </c>
      <c r="X26" t="s">
        <v>46</v>
      </c>
      <c r="Y26" s="2">
        <v>0.50471811499999997</v>
      </c>
      <c r="Z26" s="2">
        <v>0.293443022</v>
      </c>
      <c r="AA26" s="2">
        <v>0.293443022</v>
      </c>
      <c r="AB26" s="2">
        <v>0.31381437899999998</v>
      </c>
      <c r="AC26" s="3">
        <v>0.54038653999999997</v>
      </c>
      <c r="AD26" s="3">
        <v>0.293443022</v>
      </c>
      <c r="AE26" s="3">
        <v>0.293443022</v>
      </c>
      <c r="AF26" s="3">
        <v>0.75495634700000003</v>
      </c>
      <c r="AG26" s="4">
        <v>0.59983391500000005</v>
      </c>
      <c r="AH26" s="4">
        <v>1.6362975420000001</v>
      </c>
      <c r="AI26" s="4">
        <v>0.61051771399999999</v>
      </c>
      <c r="AJ26" s="4">
        <v>4.3855724140000003</v>
      </c>
      <c r="AK26" s="5">
        <v>0.65928129099999999</v>
      </c>
      <c r="AL26" s="5">
        <v>16.782064309999999</v>
      </c>
      <c r="AM26" s="5">
        <v>4.9758479810000003</v>
      </c>
      <c r="AN26" s="5">
        <v>56.600941910000003</v>
      </c>
    </row>
    <row r="27" spans="1:40" x14ac:dyDescent="0.45">
      <c r="A27" t="s">
        <v>39</v>
      </c>
      <c r="B27" t="s">
        <v>40</v>
      </c>
      <c r="C27">
        <v>24</v>
      </c>
      <c r="D27" t="s">
        <v>95</v>
      </c>
      <c r="E27" t="s">
        <v>47</v>
      </c>
      <c r="F27" t="str">
        <f>VLOOKUP(E27,[1]Data!$A$2:$B$28,2,FALSE)</f>
        <v>Etoposide</v>
      </c>
      <c r="G27" t="b">
        <v>1</v>
      </c>
      <c r="H27">
        <v>400</v>
      </c>
      <c r="I27">
        <v>163</v>
      </c>
      <c r="J27" t="s">
        <v>43</v>
      </c>
      <c r="K27">
        <v>-56.845815160000001</v>
      </c>
      <c r="L27">
        <v>1</v>
      </c>
      <c r="M27">
        <v>23</v>
      </c>
      <c r="N27">
        <v>20</v>
      </c>
      <c r="O27">
        <v>0.43025259399999999</v>
      </c>
      <c r="P27">
        <v>5.1940974000000001E-2</v>
      </c>
      <c r="Q27" s="1" t="s">
        <v>104</v>
      </c>
      <c r="R27">
        <v>31.42290758</v>
      </c>
      <c r="S27">
        <v>15.216559139999999</v>
      </c>
      <c r="T27" s="1" t="s">
        <v>105</v>
      </c>
      <c r="U27">
        <v>0.74627905699999997</v>
      </c>
      <c r="V27">
        <v>0.97747624</v>
      </c>
      <c r="W27">
        <v>0.49244718900000001</v>
      </c>
      <c r="X27" t="s">
        <v>46</v>
      </c>
      <c r="Y27" s="2">
        <v>0.54095009400000005</v>
      </c>
      <c r="Z27" s="2">
        <v>0.29342065299999998</v>
      </c>
      <c r="AA27" s="2">
        <v>0.29342065299999998</v>
      </c>
      <c r="AB27" s="2">
        <v>0.29342065299999998</v>
      </c>
      <c r="AC27" s="3">
        <v>0.61370445200000001</v>
      </c>
      <c r="AD27" s="3">
        <v>0.29342065299999998</v>
      </c>
      <c r="AE27" s="3">
        <v>0.29342065299999998</v>
      </c>
      <c r="AF27" s="3">
        <v>0.54463492400000002</v>
      </c>
      <c r="AG27" s="4">
        <v>0.73496171399999999</v>
      </c>
      <c r="AH27" s="4">
        <v>1.0697480509999999</v>
      </c>
      <c r="AI27" s="4">
        <v>0.47137487099999997</v>
      </c>
      <c r="AJ27" s="4">
        <v>2.427708736</v>
      </c>
      <c r="AK27" s="5">
        <v>0.85621897700000005</v>
      </c>
      <c r="AL27" s="5">
        <v>8.1237693810000007</v>
      </c>
      <c r="AM27" s="5">
        <v>3.939092321</v>
      </c>
      <c r="AN27" s="5">
        <v>16.75401935</v>
      </c>
    </row>
    <row r="28" spans="1:40" x14ac:dyDescent="0.45">
      <c r="A28" t="s">
        <v>39</v>
      </c>
      <c r="B28" t="s">
        <v>40</v>
      </c>
      <c r="C28">
        <v>24</v>
      </c>
      <c r="D28" t="s">
        <v>116</v>
      </c>
      <c r="E28" t="s">
        <v>47</v>
      </c>
      <c r="F28" t="str">
        <f>VLOOKUP(E28,[1]Data!$A$2:$B$28,2,FALSE)</f>
        <v>Etoposide</v>
      </c>
      <c r="G28" t="b">
        <v>1</v>
      </c>
      <c r="H28">
        <v>400</v>
      </c>
      <c r="I28">
        <v>176</v>
      </c>
      <c r="J28" t="s">
        <v>65</v>
      </c>
      <c r="K28">
        <v>-54.09977851</v>
      </c>
      <c r="L28">
        <v>1</v>
      </c>
      <c r="M28">
        <v>23</v>
      </c>
      <c r="N28">
        <v>20</v>
      </c>
      <c r="O28">
        <v>0.78249148300000004</v>
      </c>
      <c r="P28">
        <v>8.9441976000000006E-2</v>
      </c>
      <c r="Q28" s="1" t="s">
        <v>123</v>
      </c>
      <c r="R28">
        <v>30.04988926</v>
      </c>
      <c r="S28">
        <v>12.776562350000001</v>
      </c>
      <c r="T28" s="1" t="s">
        <v>124</v>
      </c>
      <c r="U28">
        <v>0.72189828899999997</v>
      </c>
      <c r="V28">
        <v>0.94856391600000001</v>
      </c>
      <c r="W28">
        <v>0.44610923600000002</v>
      </c>
      <c r="X28" t="s">
        <v>46</v>
      </c>
      <c r="Y28" s="2">
        <v>0.49635470399999998</v>
      </c>
      <c r="Z28" s="2">
        <v>0.29342065299999998</v>
      </c>
      <c r="AA28" s="2">
        <v>0.29342065299999998</v>
      </c>
      <c r="AB28" s="2">
        <v>0.29342065299999998</v>
      </c>
      <c r="AC28" s="3">
        <v>0.57172290599999998</v>
      </c>
      <c r="AD28" s="3">
        <v>0.29342065299999998</v>
      </c>
      <c r="AE28" s="3">
        <v>0.29342065299999998</v>
      </c>
      <c r="AF28" s="3">
        <v>0.302286375</v>
      </c>
      <c r="AG28" s="4">
        <v>0.69733657599999999</v>
      </c>
      <c r="AH28" s="4">
        <v>0.646696885</v>
      </c>
      <c r="AI28" s="4">
        <v>0.33236670699999998</v>
      </c>
      <c r="AJ28" s="4">
        <v>1.258299498</v>
      </c>
      <c r="AK28" s="5">
        <v>0.822950246</v>
      </c>
      <c r="AL28" s="5">
        <v>5.1003822860000003</v>
      </c>
      <c r="AM28" s="5">
        <v>2.4719223779999999</v>
      </c>
      <c r="AN28" s="5">
        <v>10.52375256</v>
      </c>
    </row>
    <row r="29" spans="1:40" x14ac:dyDescent="0.45">
      <c r="A29" t="s">
        <v>39</v>
      </c>
      <c r="B29" t="s">
        <v>40</v>
      </c>
      <c r="C29">
        <v>24</v>
      </c>
      <c r="D29" t="s">
        <v>141</v>
      </c>
      <c r="E29" t="s">
        <v>47</v>
      </c>
      <c r="F29" t="str">
        <f>VLOOKUP(E29,[1]Data!$A$2:$B$28,2,FALSE)</f>
        <v>Etoposide</v>
      </c>
      <c r="G29" t="b">
        <v>1</v>
      </c>
      <c r="H29">
        <v>400</v>
      </c>
      <c r="I29">
        <v>202</v>
      </c>
      <c r="J29" t="s">
        <v>43</v>
      </c>
      <c r="K29">
        <v>-74.462308059999998</v>
      </c>
      <c r="L29">
        <v>1</v>
      </c>
      <c r="M29">
        <v>23</v>
      </c>
      <c r="N29">
        <v>20</v>
      </c>
      <c r="O29">
        <v>0.42385075700000002</v>
      </c>
      <c r="P29">
        <v>3.2112750000000002E-2</v>
      </c>
      <c r="Q29" s="1" t="s">
        <v>144</v>
      </c>
      <c r="R29">
        <v>40.231154029999999</v>
      </c>
      <c r="S29">
        <v>14.05479602</v>
      </c>
      <c r="T29" s="1" t="s">
        <v>145</v>
      </c>
      <c r="U29">
        <v>0.89180435700000005</v>
      </c>
      <c r="V29">
        <v>0.97310398799999998</v>
      </c>
      <c r="W29">
        <v>0.48499899200000002</v>
      </c>
      <c r="X29" t="s">
        <v>46</v>
      </c>
      <c r="Y29" s="2">
        <v>0.53380949200000005</v>
      </c>
      <c r="Z29" s="2">
        <v>0.29432599999999998</v>
      </c>
      <c r="AA29" s="2">
        <v>0.29432599999999998</v>
      </c>
      <c r="AB29" s="2">
        <v>0.29432599999999998</v>
      </c>
      <c r="AC29" s="3">
        <v>0.60702524099999999</v>
      </c>
      <c r="AD29" s="3">
        <v>0.29432599999999998</v>
      </c>
      <c r="AE29" s="3">
        <v>0.29432599999999998</v>
      </c>
      <c r="AF29" s="3">
        <v>0.36068724600000002</v>
      </c>
      <c r="AG29" s="4">
        <v>0.72905149000000002</v>
      </c>
      <c r="AH29" s="4">
        <v>1.163936603</v>
      </c>
      <c r="AI29" s="4">
        <v>0.72770889800000005</v>
      </c>
      <c r="AJ29" s="4">
        <v>1.8616625689999999</v>
      </c>
      <c r="AK29" s="5">
        <v>0.85107773900000006</v>
      </c>
      <c r="AL29" s="5">
        <v>9.0383310249999997</v>
      </c>
      <c r="AM29" s="5">
        <v>5.8252514130000002</v>
      </c>
      <c r="AN29" s="5">
        <v>14.023674160000001</v>
      </c>
    </row>
    <row r="30" spans="1:40" x14ac:dyDescent="0.45">
      <c r="A30" t="s">
        <v>39</v>
      </c>
      <c r="B30" t="s">
        <v>40</v>
      </c>
      <c r="C30">
        <v>24</v>
      </c>
      <c r="D30" t="s">
        <v>148</v>
      </c>
      <c r="E30" t="s">
        <v>47</v>
      </c>
      <c r="F30" t="str">
        <f>VLOOKUP(E30,[1]Data!$A$2:$B$28,2,FALSE)</f>
        <v>Etoposide</v>
      </c>
      <c r="G30" t="b">
        <v>1</v>
      </c>
      <c r="H30">
        <v>400</v>
      </c>
      <c r="I30">
        <v>214</v>
      </c>
      <c r="J30" t="s">
        <v>99</v>
      </c>
      <c r="K30">
        <v>-48.383970599999998</v>
      </c>
      <c r="L30">
        <v>1</v>
      </c>
      <c r="M30">
        <v>23</v>
      </c>
      <c r="N30">
        <v>20</v>
      </c>
      <c r="O30">
        <v>0.50284102600000002</v>
      </c>
      <c r="P30">
        <v>6.6591306000000003E-2</v>
      </c>
      <c r="Q30" s="1" t="s">
        <v>155</v>
      </c>
      <c r="R30">
        <v>27.191985299999999</v>
      </c>
      <c r="S30">
        <v>13.61694138</v>
      </c>
      <c r="T30" s="1" t="s">
        <v>156</v>
      </c>
      <c r="U30">
        <v>0.64765565000000003</v>
      </c>
      <c r="V30">
        <v>0.90738211899999999</v>
      </c>
      <c r="W30">
        <v>0.48366534799999999</v>
      </c>
      <c r="X30" t="s">
        <v>46</v>
      </c>
      <c r="Y30" s="2">
        <v>0.52603702500000005</v>
      </c>
      <c r="Z30" s="2">
        <v>0.29432599999999998</v>
      </c>
      <c r="AA30" s="2">
        <v>0.29432599999999998</v>
      </c>
      <c r="AB30" s="2">
        <v>0.29432599999999998</v>
      </c>
      <c r="AC30" s="3">
        <v>0.58959454099999997</v>
      </c>
      <c r="AD30" s="3">
        <v>0.29432599999999998</v>
      </c>
      <c r="AE30" s="3">
        <v>0.29432599999999998</v>
      </c>
      <c r="AF30" s="3">
        <v>0.33588369699999998</v>
      </c>
      <c r="AG30" s="4">
        <v>0.695523734</v>
      </c>
      <c r="AH30" s="4">
        <v>0.70434945400000004</v>
      </c>
      <c r="AI30" s="4">
        <v>0.31972364399999997</v>
      </c>
      <c r="AJ30" s="4">
        <v>1.551678025</v>
      </c>
      <c r="AK30" s="5">
        <v>0.80145292599999995</v>
      </c>
      <c r="AL30" s="5">
        <v>6.7951032720000004</v>
      </c>
      <c r="AM30" s="5">
        <v>2.6641297320000001</v>
      </c>
      <c r="AN30" s="5">
        <v>17.331524030000001</v>
      </c>
    </row>
    <row r="31" spans="1:40" x14ac:dyDescent="0.45">
      <c r="A31" t="s">
        <v>39</v>
      </c>
      <c r="B31" t="s">
        <v>166</v>
      </c>
      <c r="C31">
        <v>24</v>
      </c>
      <c r="D31" t="s">
        <v>167</v>
      </c>
      <c r="E31" t="s">
        <v>47</v>
      </c>
      <c r="F31" t="str">
        <f>VLOOKUP(E31,[1]Data!$A$2:$B$28,2,FALSE)</f>
        <v>Etoposide</v>
      </c>
      <c r="G31" t="b">
        <v>1</v>
      </c>
      <c r="H31">
        <v>400</v>
      </c>
      <c r="I31">
        <v>305</v>
      </c>
      <c r="J31" t="s">
        <v>55</v>
      </c>
      <c r="K31">
        <v>-112.03213289999999</v>
      </c>
      <c r="L31">
        <v>1</v>
      </c>
      <c r="M31">
        <v>23</v>
      </c>
      <c r="N31">
        <v>20</v>
      </c>
      <c r="O31">
        <v>1.1299307E-2</v>
      </c>
      <c r="P31">
        <v>6.4704200000000002E-4</v>
      </c>
      <c r="Q31" s="1" t="s">
        <v>172</v>
      </c>
      <c r="R31">
        <v>59.016066440000003</v>
      </c>
      <c r="S31">
        <v>31.904076960000001</v>
      </c>
      <c r="T31" s="1" t="s">
        <v>173</v>
      </c>
      <c r="U31">
        <v>0.60934935999999995</v>
      </c>
      <c r="V31">
        <v>0.38584482599999997</v>
      </c>
      <c r="W31">
        <v>8.4011035999999997E-2</v>
      </c>
      <c r="X31" t="s">
        <v>53</v>
      </c>
      <c r="Y31" s="2">
        <v>0.11419441499999999</v>
      </c>
      <c r="Z31" s="2">
        <v>91.483737399999995</v>
      </c>
      <c r="AA31" s="2">
        <v>69.721635579999997</v>
      </c>
      <c r="AB31" s="2">
        <v>113.24583920000001</v>
      </c>
      <c r="AC31" s="3">
        <v>0.15946948399999999</v>
      </c>
      <c r="AD31" s="3">
        <v>165.87937109999999</v>
      </c>
      <c r="AE31" s="3">
        <v>150.5265144</v>
      </c>
      <c r="AF31" s="3">
        <v>181.2322278</v>
      </c>
      <c r="AG31" s="4">
        <v>0.23492793100000001</v>
      </c>
      <c r="AH31" s="4">
        <v>230.1939974</v>
      </c>
      <c r="AI31" s="4">
        <v>217.64987719999999</v>
      </c>
      <c r="AJ31" s="4">
        <v>242.73811749999999</v>
      </c>
      <c r="AK31" s="5">
        <v>0.31038637899999999</v>
      </c>
      <c r="AL31" s="5">
        <v>267.51127339999999</v>
      </c>
      <c r="AM31" s="5">
        <v>254.62695919999999</v>
      </c>
      <c r="AN31" s="5">
        <v>280.39558770000002</v>
      </c>
    </row>
    <row r="32" spans="1:40" x14ac:dyDescent="0.45">
      <c r="A32" t="s">
        <v>39</v>
      </c>
      <c r="B32" t="s">
        <v>166</v>
      </c>
      <c r="C32">
        <v>24</v>
      </c>
      <c r="D32" t="s">
        <v>212</v>
      </c>
      <c r="E32" t="s">
        <v>47</v>
      </c>
      <c r="F32" t="str">
        <f>VLOOKUP(E32,[1]Data!$A$2:$B$28,2,FALSE)</f>
        <v>Etoposide</v>
      </c>
      <c r="G32" t="b">
        <v>1</v>
      </c>
      <c r="H32">
        <v>400</v>
      </c>
      <c r="I32">
        <v>358</v>
      </c>
      <c r="J32" t="s">
        <v>99</v>
      </c>
      <c r="K32">
        <v>-71.571511299999997</v>
      </c>
      <c r="L32">
        <v>1</v>
      </c>
      <c r="M32">
        <v>23</v>
      </c>
      <c r="N32">
        <v>20</v>
      </c>
      <c r="O32">
        <v>2.2050070000000001E-3</v>
      </c>
      <c r="P32">
        <v>4.3938499999999998E-4</v>
      </c>
      <c r="Q32" s="1" t="s">
        <v>215</v>
      </c>
      <c r="R32">
        <v>38.785755649999999</v>
      </c>
      <c r="S32">
        <v>30.560834799999999</v>
      </c>
      <c r="T32" s="1" t="s">
        <v>137</v>
      </c>
      <c r="U32">
        <v>0.51589835299999998</v>
      </c>
      <c r="V32">
        <v>0.30304864599999998</v>
      </c>
      <c r="W32">
        <v>0.101816324</v>
      </c>
      <c r="X32" t="s">
        <v>53</v>
      </c>
      <c r="Y32" s="2">
        <v>0.121939556</v>
      </c>
      <c r="Z32" s="2">
        <v>37.294576220000003</v>
      </c>
      <c r="AA32" s="2">
        <v>0.77272993999999995</v>
      </c>
      <c r="AB32" s="2">
        <v>73.816422509999995</v>
      </c>
      <c r="AC32" s="3">
        <v>0.15212440399999999</v>
      </c>
      <c r="AD32" s="3">
        <v>87.658665990000003</v>
      </c>
      <c r="AE32" s="3">
        <v>48.000016010000003</v>
      </c>
      <c r="AF32" s="3">
        <v>127.31731600000001</v>
      </c>
      <c r="AG32" s="4">
        <v>0.202432485</v>
      </c>
      <c r="AH32" s="4">
        <v>162.28474589999999</v>
      </c>
      <c r="AI32" s="4">
        <v>102.799745</v>
      </c>
      <c r="AJ32" s="4">
        <v>221.76974680000001</v>
      </c>
      <c r="AK32" s="5">
        <v>0.25274056499999997</v>
      </c>
      <c r="AL32" s="5">
        <v>230.1333649</v>
      </c>
      <c r="AM32" s="5">
        <v>146.4925623</v>
      </c>
      <c r="AN32" s="5">
        <v>294.32600000000002</v>
      </c>
    </row>
    <row r="33" spans="1:40" x14ac:dyDescent="0.45">
      <c r="A33" t="s">
        <v>39</v>
      </c>
      <c r="B33" t="s">
        <v>40</v>
      </c>
      <c r="C33">
        <v>24</v>
      </c>
      <c r="D33" t="s">
        <v>58</v>
      </c>
      <c r="E33" t="s">
        <v>76</v>
      </c>
      <c r="F33" t="str">
        <f>VLOOKUP(E33,[1]Data!$A$2:$B$28,2,FALSE)</f>
        <v>GBF B</v>
      </c>
      <c r="G33" t="b">
        <v>0</v>
      </c>
      <c r="H33">
        <v>400</v>
      </c>
      <c r="I33">
        <v>141</v>
      </c>
      <c r="J33" t="s">
        <v>43</v>
      </c>
      <c r="K33">
        <v>-51.670608909999999</v>
      </c>
      <c r="L33">
        <v>1</v>
      </c>
      <c r="M33">
        <v>31</v>
      </c>
      <c r="N33">
        <v>28</v>
      </c>
      <c r="O33">
        <v>0.27068171600000002</v>
      </c>
      <c r="P33">
        <v>3.5794375000000003E-2</v>
      </c>
      <c r="Q33" s="1" t="s">
        <v>77</v>
      </c>
      <c r="R33">
        <v>28.83530446</v>
      </c>
      <c r="S33">
        <v>12.34963823</v>
      </c>
      <c r="T33" s="1" t="s">
        <v>78</v>
      </c>
      <c r="U33">
        <v>0.64442842600000005</v>
      </c>
      <c r="V33">
        <v>0.83774614199999997</v>
      </c>
      <c r="W33">
        <v>0.46137003500000001</v>
      </c>
      <c r="X33" t="s">
        <v>46</v>
      </c>
      <c r="Y33" s="2">
        <v>0.49900764600000003</v>
      </c>
      <c r="Z33" s="2">
        <v>2.6524303480000002</v>
      </c>
      <c r="AA33" s="2">
        <v>2.6524303480000002</v>
      </c>
      <c r="AB33" s="2">
        <v>2.6524303480000002</v>
      </c>
      <c r="AC33" s="3">
        <v>0.55546406199999998</v>
      </c>
      <c r="AD33" s="3">
        <v>2.6524303480000002</v>
      </c>
      <c r="AE33" s="3">
        <v>2.6524303480000002</v>
      </c>
      <c r="AF33" s="3">
        <v>7.3282726929999997</v>
      </c>
      <c r="AG33" s="4">
        <v>0.64955808800000003</v>
      </c>
      <c r="AH33" s="4">
        <v>23.575698200000001</v>
      </c>
      <c r="AI33" s="4">
        <v>9.7739144489999994</v>
      </c>
      <c r="AJ33" s="4">
        <v>56.867036069999997</v>
      </c>
      <c r="AK33" s="5">
        <v>0.74365211499999995</v>
      </c>
      <c r="AL33" s="5">
        <v>217.0503435</v>
      </c>
      <c r="AM33" s="5">
        <v>71.768496189999993</v>
      </c>
      <c r="AN33" s="5">
        <v>656.42801680000002</v>
      </c>
    </row>
    <row r="34" spans="1:40" x14ac:dyDescent="0.45">
      <c r="A34" t="s">
        <v>39</v>
      </c>
      <c r="B34" t="s">
        <v>40</v>
      </c>
      <c r="C34">
        <v>24</v>
      </c>
      <c r="D34" t="s">
        <v>95</v>
      </c>
      <c r="E34" t="s">
        <v>106</v>
      </c>
      <c r="F34" t="str">
        <f>VLOOKUP(E34,[1]Data!$A$2:$B$28,2,FALSE)</f>
        <v>GBF C</v>
      </c>
      <c r="G34" t="b">
        <v>0</v>
      </c>
      <c r="H34">
        <v>400</v>
      </c>
      <c r="I34">
        <v>164</v>
      </c>
      <c r="J34" t="s">
        <v>43</v>
      </c>
      <c r="K34">
        <v>-88.545689150000001</v>
      </c>
      <c r="L34">
        <v>1</v>
      </c>
      <c r="M34">
        <v>43</v>
      </c>
      <c r="N34">
        <v>40</v>
      </c>
      <c r="O34">
        <v>0.41981672599999997</v>
      </c>
      <c r="P34">
        <v>3.2689202000000001E-2</v>
      </c>
      <c r="Q34" s="1" t="s">
        <v>107</v>
      </c>
      <c r="R34">
        <v>47.272844569999997</v>
      </c>
      <c r="S34">
        <v>9.8492237029999998</v>
      </c>
      <c r="T34" s="1" t="s">
        <v>108</v>
      </c>
      <c r="U34">
        <v>0.77878492399999999</v>
      </c>
      <c r="V34">
        <v>0.97493076099999998</v>
      </c>
      <c r="W34">
        <v>0.49819565300000002</v>
      </c>
      <c r="X34" t="s">
        <v>46</v>
      </c>
      <c r="Y34" s="2">
        <v>0.54586916299999999</v>
      </c>
      <c r="Z34" s="2">
        <v>3.9047975830000001</v>
      </c>
      <c r="AA34" s="2">
        <v>3.9047975830000001</v>
      </c>
      <c r="AB34" s="2">
        <v>3.9047975830000001</v>
      </c>
      <c r="AC34" s="3">
        <v>0.61737942999999995</v>
      </c>
      <c r="AD34" s="3">
        <v>3.9047975830000001</v>
      </c>
      <c r="AE34" s="3">
        <v>3.9047975830000001</v>
      </c>
      <c r="AF34" s="3">
        <v>4.2721831479999999</v>
      </c>
      <c r="AG34" s="4">
        <v>0.736563207</v>
      </c>
      <c r="AH34" s="4">
        <v>14.56745297</v>
      </c>
      <c r="AI34" s="4">
        <v>8.5352160640000001</v>
      </c>
      <c r="AJ34" s="4">
        <v>24.862954200000001</v>
      </c>
      <c r="AK34" s="5">
        <v>0.85574698400000004</v>
      </c>
      <c r="AL34" s="5">
        <v>112.4270518</v>
      </c>
      <c r="AM34" s="5">
        <v>58.29698878</v>
      </c>
      <c r="AN34" s="5">
        <v>216.81809369999999</v>
      </c>
    </row>
    <row r="35" spans="1:40" x14ac:dyDescent="0.45">
      <c r="A35" t="s">
        <v>39</v>
      </c>
      <c r="B35" t="s">
        <v>40</v>
      </c>
      <c r="C35">
        <v>24</v>
      </c>
      <c r="D35" t="s">
        <v>116</v>
      </c>
      <c r="E35" t="s">
        <v>106</v>
      </c>
      <c r="F35" t="str">
        <f>VLOOKUP(E35,[1]Data!$A$2:$B$28,2,FALSE)</f>
        <v>GBF C</v>
      </c>
      <c r="G35" t="b">
        <v>0</v>
      </c>
      <c r="H35">
        <v>400</v>
      </c>
      <c r="I35">
        <v>177</v>
      </c>
      <c r="J35" t="s">
        <v>43</v>
      </c>
      <c r="K35">
        <v>-81.032550520000001</v>
      </c>
      <c r="L35">
        <v>1</v>
      </c>
      <c r="M35">
        <v>43</v>
      </c>
      <c r="N35">
        <v>40</v>
      </c>
      <c r="O35">
        <v>0.41063657100000001</v>
      </c>
      <c r="P35">
        <v>3.4328417E-2</v>
      </c>
      <c r="Q35" s="1" t="s">
        <v>125</v>
      </c>
      <c r="R35">
        <v>43.51627526</v>
      </c>
      <c r="S35">
        <v>8.0727427560000002</v>
      </c>
      <c r="T35" s="1" t="s">
        <v>126</v>
      </c>
      <c r="U35">
        <v>0.75095076900000002</v>
      </c>
      <c r="V35">
        <v>0.96472650599999998</v>
      </c>
      <c r="W35">
        <v>0.477444225</v>
      </c>
      <c r="X35" t="s">
        <v>46</v>
      </c>
      <c r="Y35" s="2">
        <v>0.52617245300000004</v>
      </c>
      <c r="Z35" s="2">
        <v>3.9047975830000001</v>
      </c>
      <c r="AA35" s="2">
        <v>3.9047975830000001</v>
      </c>
      <c r="AB35" s="2">
        <v>3.9047975830000001</v>
      </c>
      <c r="AC35" s="3">
        <v>0.59926479600000004</v>
      </c>
      <c r="AD35" s="3">
        <v>3.9047975830000001</v>
      </c>
      <c r="AE35" s="3">
        <v>3.9047975830000001</v>
      </c>
      <c r="AF35" s="3">
        <v>4.931934279</v>
      </c>
      <c r="AG35" s="4">
        <v>0.72108536599999995</v>
      </c>
      <c r="AH35" s="4">
        <v>17.357368829999999</v>
      </c>
      <c r="AI35" s="4">
        <v>9.7616735010000006</v>
      </c>
      <c r="AJ35" s="4">
        <v>30.863381440000001</v>
      </c>
      <c r="AK35" s="5">
        <v>0.84290593599999997</v>
      </c>
      <c r="AL35" s="5">
        <v>139.20211839999999</v>
      </c>
      <c r="AM35" s="5">
        <v>67.872540560000004</v>
      </c>
      <c r="AN35" s="5">
        <v>285.494393</v>
      </c>
    </row>
    <row r="36" spans="1:40" x14ac:dyDescent="0.45">
      <c r="A36" t="s">
        <v>39</v>
      </c>
      <c r="B36" t="s">
        <v>166</v>
      </c>
      <c r="C36">
        <v>24</v>
      </c>
      <c r="D36" t="s">
        <v>201</v>
      </c>
      <c r="E36" t="s">
        <v>106</v>
      </c>
      <c r="F36" t="str">
        <f>VLOOKUP(E36,[1]Data!$A$2:$B$28,2,FALSE)</f>
        <v>GBF C</v>
      </c>
      <c r="G36" t="b">
        <v>0</v>
      </c>
      <c r="H36">
        <v>400</v>
      </c>
      <c r="I36">
        <v>346</v>
      </c>
      <c r="J36" t="s">
        <v>43</v>
      </c>
      <c r="K36">
        <v>-130.6449776</v>
      </c>
      <c r="L36">
        <v>1</v>
      </c>
      <c r="M36">
        <v>43</v>
      </c>
      <c r="N36">
        <v>40</v>
      </c>
      <c r="O36">
        <v>0.73265456299999998</v>
      </c>
      <c r="P36">
        <v>9.9158232999999998E-2</v>
      </c>
      <c r="Q36" s="1" t="s">
        <v>209</v>
      </c>
      <c r="R36">
        <v>68.32248878</v>
      </c>
      <c r="S36">
        <v>51.800751550000001</v>
      </c>
      <c r="T36" s="1" t="s">
        <v>210</v>
      </c>
      <c r="U36">
        <v>0.58242014099999995</v>
      </c>
      <c r="V36">
        <v>0.90966150800000001</v>
      </c>
      <c r="W36">
        <v>0.12099463100000001</v>
      </c>
      <c r="X36" t="s">
        <v>46</v>
      </c>
      <c r="Y36" s="2">
        <v>0.19986131900000001</v>
      </c>
      <c r="Z36" s="2">
        <v>3.9047975830000001</v>
      </c>
      <c r="AA36" s="2">
        <v>3.9047975830000001</v>
      </c>
      <c r="AB36" s="2">
        <v>7.5379132479999997</v>
      </c>
      <c r="AC36" s="3">
        <v>0.31816135099999998</v>
      </c>
      <c r="AD36" s="3">
        <v>11.9441893</v>
      </c>
      <c r="AE36" s="3">
        <v>4.7278138849999998</v>
      </c>
      <c r="AF36" s="3">
        <v>30.175396379999999</v>
      </c>
      <c r="AG36" s="4">
        <v>0.51532807000000003</v>
      </c>
      <c r="AH36" s="4">
        <v>88.497990250000001</v>
      </c>
      <c r="AI36" s="4">
        <v>40.39043728</v>
      </c>
      <c r="AJ36" s="4">
        <v>193.90466670000001</v>
      </c>
      <c r="AK36" s="5">
        <v>0.71249478899999996</v>
      </c>
      <c r="AL36" s="5">
        <v>487.49521349999998</v>
      </c>
      <c r="AM36" s="5">
        <v>190.67379020000001</v>
      </c>
      <c r="AN36" s="5">
        <v>1246.377821</v>
      </c>
    </row>
    <row r="37" spans="1:40" x14ac:dyDescent="0.45">
      <c r="A37" t="s">
        <v>39</v>
      </c>
      <c r="B37" t="s">
        <v>40</v>
      </c>
      <c r="C37">
        <v>24</v>
      </c>
      <c r="D37" t="s">
        <v>58</v>
      </c>
      <c r="E37" t="s">
        <v>70</v>
      </c>
      <c r="F37" t="str">
        <f>VLOOKUP(E37,[1]Data!$A$2:$B$28,2,FALSE)</f>
        <v>GBF D</v>
      </c>
      <c r="G37" t="b">
        <v>0</v>
      </c>
      <c r="H37">
        <v>400</v>
      </c>
      <c r="I37">
        <v>137</v>
      </c>
      <c r="J37" t="s">
        <v>43</v>
      </c>
      <c r="K37">
        <v>-44.580649540000003</v>
      </c>
      <c r="L37">
        <v>1</v>
      </c>
      <c r="M37">
        <v>31</v>
      </c>
      <c r="N37">
        <v>28</v>
      </c>
      <c r="O37">
        <v>0.23545511099999999</v>
      </c>
      <c r="P37">
        <v>3.9110519000000003E-2</v>
      </c>
      <c r="Q37" s="1" t="s">
        <v>71</v>
      </c>
      <c r="R37">
        <v>25.290324770000002</v>
      </c>
      <c r="S37">
        <v>13.193037</v>
      </c>
      <c r="T37" s="1" t="s">
        <v>72</v>
      </c>
      <c r="U37">
        <v>0.53178017200000005</v>
      </c>
      <c r="V37">
        <v>0.79805382999999996</v>
      </c>
      <c r="W37">
        <v>0.46449954700000001</v>
      </c>
      <c r="X37" t="s">
        <v>46</v>
      </c>
      <c r="Y37" s="2">
        <v>0.49785497499999998</v>
      </c>
      <c r="Z37" s="2">
        <v>3.5590264089999999</v>
      </c>
      <c r="AA37" s="2">
        <v>3.5590264089999999</v>
      </c>
      <c r="AB37" s="2">
        <v>4.4532076309999997</v>
      </c>
      <c r="AC37" s="3">
        <v>0.54788811800000004</v>
      </c>
      <c r="AD37" s="3">
        <v>3.7144788399999999</v>
      </c>
      <c r="AE37" s="3">
        <v>3.5590264089999999</v>
      </c>
      <c r="AF37" s="3">
        <v>13.350630170000001</v>
      </c>
      <c r="AG37" s="4">
        <v>0.631276689</v>
      </c>
      <c r="AH37" s="4">
        <v>34.73548959</v>
      </c>
      <c r="AI37" s="4">
        <v>11.36601952</v>
      </c>
      <c r="AJ37" s="4">
        <v>106.15451040000001</v>
      </c>
      <c r="AK37" s="5">
        <v>0.714665259</v>
      </c>
      <c r="AL37" s="5">
        <v>325.168789</v>
      </c>
      <c r="AM37" s="5">
        <v>78.578567649999997</v>
      </c>
      <c r="AN37" s="5">
        <v>1345.5926280000001</v>
      </c>
    </row>
    <row r="38" spans="1:40" x14ac:dyDescent="0.45">
      <c r="A38" t="s">
        <v>39</v>
      </c>
      <c r="B38" t="s">
        <v>166</v>
      </c>
      <c r="C38">
        <v>24</v>
      </c>
      <c r="D38" t="s">
        <v>167</v>
      </c>
      <c r="E38" t="s">
        <v>70</v>
      </c>
      <c r="F38" t="str">
        <f>VLOOKUP(E38,[1]Data!$A$2:$B$28,2,FALSE)</f>
        <v>GBF D</v>
      </c>
      <c r="G38" t="b">
        <v>0</v>
      </c>
      <c r="H38">
        <v>400</v>
      </c>
      <c r="I38">
        <v>306</v>
      </c>
      <c r="J38" t="s">
        <v>43</v>
      </c>
      <c r="K38">
        <v>-55.348209570000002</v>
      </c>
      <c r="L38">
        <v>1</v>
      </c>
      <c r="M38">
        <v>31</v>
      </c>
      <c r="N38">
        <v>28</v>
      </c>
      <c r="O38">
        <v>0.84580336099999998</v>
      </c>
      <c r="P38">
        <v>0.107717761</v>
      </c>
      <c r="Q38" s="1" t="s">
        <v>174</v>
      </c>
      <c r="R38">
        <v>30.67410478</v>
      </c>
      <c r="S38">
        <v>13.91142631</v>
      </c>
      <c r="T38" s="1" t="s">
        <v>175</v>
      </c>
      <c r="U38">
        <v>0.67611052500000002</v>
      </c>
      <c r="V38">
        <v>0.93055982800000003</v>
      </c>
      <c r="W38">
        <v>8.7043148000000001E-2</v>
      </c>
      <c r="X38" t="s">
        <v>46</v>
      </c>
      <c r="Y38" s="2">
        <v>0.17139481600000001</v>
      </c>
      <c r="Z38" s="2">
        <v>3.5734849529999999</v>
      </c>
      <c r="AA38" s="2">
        <v>3.5734849529999999</v>
      </c>
      <c r="AB38" s="2">
        <v>8.8336150389999997</v>
      </c>
      <c r="AC38" s="3">
        <v>0.29792231800000002</v>
      </c>
      <c r="AD38" s="3">
        <v>14.366554649999999</v>
      </c>
      <c r="AE38" s="3">
        <v>5.9148216539999998</v>
      </c>
      <c r="AF38" s="3">
        <v>34.895032270000002</v>
      </c>
      <c r="AG38" s="4">
        <v>0.50880148800000002</v>
      </c>
      <c r="AH38" s="4">
        <v>96.0893619</v>
      </c>
      <c r="AI38" s="4">
        <v>49.372703000000001</v>
      </c>
      <c r="AJ38" s="4">
        <v>187.0095196</v>
      </c>
      <c r="AK38" s="5">
        <v>0.71968065800000003</v>
      </c>
      <c r="AL38" s="5">
        <v>468.15010799999999</v>
      </c>
      <c r="AM38" s="5">
        <v>225.73299700000001</v>
      </c>
      <c r="AN38" s="5">
        <v>970.90158110000004</v>
      </c>
    </row>
    <row r="39" spans="1:40" x14ac:dyDescent="0.45">
      <c r="A39" t="s">
        <v>39</v>
      </c>
      <c r="B39" t="s">
        <v>40</v>
      </c>
      <c r="C39">
        <v>24</v>
      </c>
      <c r="D39" t="s">
        <v>58</v>
      </c>
      <c r="E39" t="s">
        <v>59</v>
      </c>
      <c r="F39" t="str">
        <f>VLOOKUP(E39,[1]Data!$A$2:$B$28,2,FALSE)</f>
        <v>GBF E</v>
      </c>
      <c r="G39" t="b">
        <v>0</v>
      </c>
      <c r="H39">
        <v>400</v>
      </c>
      <c r="I39">
        <v>133</v>
      </c>
      <c r="J39" t="s">
        <v>43</v>
      </c>
      <c r="K39">
        <v>-45.844198939999998</v>
      </c>
      <c r="L39">
        <v>1</v>
      </c>
      <c r="M39">
        <v>31</v>
      </c>
      <c r="N39">
        <v>28</v>
      </c>
      <c r="O39">
        <v>0.26539407199999998</v>
      </c>
      <c r="P39">
        <v>3.9083916000000003E-2</v>
      </c>
      <c r="Q39" s="1" t="s">
        <v>60</v>
      </c>
      <c r="R39">
        <v>25.922099469999999</v>
      </c>
      <c r="S39">
        <v>11.545812310000001</v>
      </c>
      <c r="T39" s="1" t="s">
        <v>61</v>
      </c>
      <c r="U39">
        <v>0.57570428500000004</v>
      </c>
      <c r="V39">
        <v>0.81587607600000001</v>
      </c>
      <c r="W39">
        <v>0.443437847</v>
      </c>
      <c r="X39" t="s">
        <v>46</v>
      </c>
      <c r="Y39" s="2">
        <v>0.48068167000000001</v>
      </c>
      <c r="Z39" s="2">
        <v>3.614638432</v>
      </c>
      <c r="AA39" s="2">
        <v>3.614638432</v>
      </c>
      <c r="AB39" s="2">
        <v>3.862624936</v>
      </c>
      <c r="AC39" s="3">
        <v>0.53654740400000001</v>
      </c>
      <c r="AD39" s="3">
        <v>3.82380721</v>
      </c>
      <c r="AE39" s="3">
        <v>3.614638432</v>
      </c>
      <c r="AF39" s="3">
        <v>11.945548710000001</v>
      </c>
      <c r="AG39" s="4">
        <v>0.62965696100000002</v>
      </c>
      <c r="AH39" s="4">
        <v>35.214873359999999</v>
      </c>
      <c r="AI39" s="4">
        <v>13.151847180000001</v>
      </c>
      <c r="AJ39" s="4">
        <v>94.289972239999997</v>
      </c>
      <c r="AK39" s="5">
        <v>0.722766519</v>
      </c>
      <c r="AL39" s="5">
        <v>324.0686278</v>
      </c>
      <c r="AM39" s="5">
        <v>93.715136049999998</v>
      </c>
      <c r="AN39" s="5">
        <v>1120.6351500000001</v>
      </c>
    </row>
    <row r="40" spans="1:40" x14ac:dyDescent="0.45">
      <c r="A40" t="s">
        <v>39</v>
      </c>
      <c r="B40" t="s">
        <v>40</v>
      </c>
      <c r="C40">
        <v>24</v>
      </c>
      <c r="D40" t="s">
        <v>95</v>
      </c>
      <c r="E40" t="s">
        <v>98</v>
      </c>
      <c r="F40" t="str">
        <f>VLOOKUP(E40,[1]Data!$A$2:$B$28,2,FALSE)</f>
        <v>GBF F</v>
      </c>
      <c r="G40" t="b">
        <v>0</v>
      </c>
      <c r="H40">
        <v>400</v>
      </c>
      <c r="I40">
        <v>161</v>
      </c>
      <c r="J40" t="s">
        <v>99</v>
      </c>
      <c r="K40">
        <v>-109.45330679999999</v>
      </c>
      <c r="L40">
        <v>1</v>
      </c>
      <c r="M40">
        <v>43</v>
      </c>
      <c r="N40">
        <v>40</v>
      </c>
      <c r="O40">
        <v>1.81318E-3</v>
      </c>
      <c r="P40">
        <v>1.5013E-4</v>
      </c>
      <c r="Q40" s="1" t="s">
        <v>100</v>
      </c>
      <c r="R40">
        <v>57.726653380000002</v>
      </c>
      <c r="S40">
        <v>8.0306616089999991</v>
      </c>
      <c r="T40" s="1" t="s">
        <v>101</v>
      </c>
      <c r="U40">
        <v>0.83369972699999995</v>
      </c>
      <c r="V40">
        <v>0.99907045800000005</v>
      </c>
      <c r="W40">
        <v>0.52643261100000005</v>
      </c>
      <c r="X40" t="s">
        <v>53</v>
      </c>
      <c r="Y40" s="2">
        <v>0.573696396</v>
      </c>
      <c r="Z40" s="2">
        <v>79.345307059999996</v>
      </c>
      <c r="AA40" s="2">
        <v>39.639902550000002</v>
      </c>
      <c r="AB40" s="2">
        <v>119.0507116</v>
      </c>
      <c r="AC40" s="3">
        <v>0.64459207299999999</v>
      </c>
      <c r="AD40" s="3">
        <v>209.1364217</v>
      </c>
      <c r="AE40" s="3">
        <v>162.00746090000001</v>
      </c>
      <c r="AF40" s="3">
        <v>256.26538240000002</v>
      </c>
      <c r="AG40" s="4">
        <v>0.76275153399999995</v>
      </c>
      <c r="AH40" s="4">
        <v>475.71088680000003</v>
      </c>
      <c r="AI40" s="4">
        <v>395.06342590000003</v>
      </c>
      <c r="AJ40" s="4">
        <v>556.35834769999997</v>
      </c>
      <c r="AK40" s="5">
        <v>0.880910996</v>
      </c>
      <c r="AL40" s="5">
        <v>894.23772389999999</v>
      </c>
      <c r="AM40" s="5">
        <v>748.43709690000003</v>
      </c>
      <c r="AN40" s="5">
        <v>1040.0383509999999</v>
      </c>
    </row>
    <row r="41" spans="1:40" x14ac:dyDescent="0.45">
      <c r="A41" t="s">
        <v>39</v>
      </c>
      <c r="B41" t="s">
        <v>40</v>
      </c>
      <c r="C41">
        <v>24</v>
      </c>
      <c r="D41" t="s">
        <v>116</v>
      </c>
      <c r="E41" t="s">
        <v>98</v>
      </c>
      <c r="F41" t="str">
        <f>VLOOKUP(E41,[1]Data!$A$2:$B$28,2,FALSE)</f>
        <v>GBF F</v>
      </c>
      <c r="G41" t="b">
        <v>0</v>
      </c>
      <c r="H41">
        <v>400</v>
      </c>
      <c r="I41">
        <v>174</v>
      </c>
      <c r="J41" t="s">
        <v>65</v>
      </c>
      <c r="K41">
        <v>-56.296596860000001</v>
      </c>
      <c r="L41">
        <v>1</v>
      </c>
      <c r="M41">
        <v>43</v>
      </c>
      <c r="N41">
        <v>40</v>
      </c>
      <c r="O41">
        <v>0.65168626699999999</v>
      </c>
      <c r="P41">
        <v>8.3681915999999995E-2</v>
      </c>
      <c r="Q41" s="1" t="s">
        <v>119</v>
      </c>
      <c r="R41">
        <v>31.148298430000001</v>
      </c>
      <c r="S41">
        <v>8.9207005719999994</v>
      </c>
      <c r="T41" s="1" t="s">
        <v>120</v>
      </c>
      <c r="U41">
        <v>0.52868035899999999</v>
      </c>
      <c r="V41">
        <v>0.93202332499999996</v>
      </c>
      <c r="W41">
        <v>0.504014878</v>
      </c>
      <c r="X41" t="s">
        <v>46</v>
      </c>
      <c r="Y41" s="2">
        <v>0.54681572199999995</v>
      </c>
      <c r="Z41" s="2">
        <v>3.664277851</v>
      </c>
      <c r="AA41" s="2">
        <v>3.664277851</v>
      </c>
      <c r="AB41" s="2">
        <v>3.664277851</v>
      </c>
      <c r="AC41" s="3">
        <v>0.61101698900000001</v>
      </c>
      <c r="AD41" s="3">
        <v>3.664277851</v>
      </c>
      <c r="AE41" s="3">
        <v>3.664277851</v>
      </c>
      <c r="AF41" s="3">
        <v>3.664277851</v>
      </c>
      <c r="AG41" s="4">
        <v>0.71801910099999999</v>
      </c>
      <c r="AH41" s="4">
        <v>9.4093091920000003</v>
      </c>
      <c r="AI41" s="4">
        <v>4.1724671899999999</v>
      </c>
      <c r="AJ41" s="4">
        <v>21.21888453</v>
      </c>
      <c r="AK41" s="5">
        <v>0.82502121299999998</v>
      </c>
      <c r="AL41" s="5">
        <v>82.972110400000005</v>
      </c>
      <c r="AM41" s="5">
        <v>25.321359139999998</v>
      </c>
      <c r="AN41" s="5">
        <v>271.87999930000001</v>
      </c>
    </row>
    <row r="42" spans="1:40" x14ac:dyDescent="0.45">
      <c r="A42" t="s">
        <v>39</v>
      </c>
      <c r="B42" t="s">
        <v>40</v>
      </c>
      <c r="C42">
        <v>24</v>
      </c>
      <c r="D42" t="s">
        <v>133</v>
      </c>
      <c r="E42" t="s">
        <v>98</v>
      </c>
      <c r="F42" t="str">
        <f>VLOOKUP(E42,[1]Data!$A$2:$B$28,2,FALSE)</f>
        <v>GBF F</v>
      </c>
      <c r="G42" t="b">
        <v>0</v>
      </c>
      <c r="H42">
        <v>400</v>
      </c>
      <c r="I42">
        <v>187</v>
      </c>
      <c r="J42" t="s">
        <v>43</v>
      </c>
      <c r="K42">
        <v>-119.5839857</v>
      </c>
      <c r="L42">
        <v>1</v>
      </c>
      <c r="M42">
        <v>43</v>
      </c>
      <c r="N42">
        <v>40</v>
      </c>
      <c r="O42">
        <v>2.2777600000000001E-4</v>
      </c>
      <c r="P42" s="1" t="s">
        <v>134</v>
      </c>
      <c r="Q42" s="1" t="s">
        <v>135</v>
      </c>
      <c r="R42">
        <v>62.791992829999998</v>
      </c>
      <c r="S42">
        <v>42.969274230000003</v>
      </c>
      <c r="T42" s="1" t="s">
        <v>136</v>
      </c>
      <c r="U42">
        <v>0.540647251</v>
      </c>
      <c r="V42">
        <v>0.74466151000000003</v>
      </c>
      <c r="W42">
        <v>0.45150326899999998</v>
      </c>
      <c r="X42" t="s">
        <v>53</v>
      </c>
      <c r="Y42" s="2">
        <v>0.48081909299999998</v>
      </c>
      <c r="Z42" s="2">
        <v>384.22355340000001</v>
      </c>
      <c r="AA42" s="2">
        <v>156.84555180000001</v>
      </c>
      <c r="AB42" s="2">
        <v>611.6015549</v>
      </c>
      <c r="AC42" s="3">
        <v>0.52479282900000002</v>
      </c>
      <c r="AD42" s="3">
        <v>940.22706049999999</v>
      </c>
      <c r="AE42" s="3">
        <v>678.08875820000003</v>
      </c>
      <c r="AF42" s="3">
        <v>1202.3653629999999</v>
      </c>
      <c r="AG42" s="4">
        <v>0.59808238899999999</v>
      </c>
      <c r="AH42" s="4">
        <v>1831.6886239999999</v>
      </c>
      <c r="AI42" s="4">
        <v>1417.837006</v>
      </c>
      <c r="AJ42" s="4">
        <v>2245.540242</v>
      </c>
      <c r="AK42" s="5">
        <v>0.67137194899999997</v>
      </c>
      <c r="AL42" s="5">
        <v>2707.811995</v>
      </c>
      <c r="AM42" s="5">
        <v>2105.8102789999998</v>
      </c>
      <c r="AN42" s="5">
        <v>3309.8137099999999</v>
      </c>
    </row>
    <row r="43" spans="1:40" x14ac:dyDescent="0.45">
      <c r="A43" t="s">
        <v>39</v>
      </c>
      <c r="B43" t="s">
        <v>166</v>
      </c>
      <c r="C43">
        <v>24</v>
      </c>
      <c r="D43" t="s">
        <v>189</v>
      </c>
      <c r="E43" t="s">
        <v>98</v>
      </c>
      <c r="F43" t="str">
        <f>VLOOKUP(E43,[1]Data!$A$2:$B$28,2,FALSE)</f>
        <v>GBF F</v>
      </c>
      <c r="G43" t="b">
        <v>0</v>
      </c>
      <c r="H43">
        <v>400</v>
      </c>
      <c r="I43">
        <v>330</v>
      </c>
      <c r="J43" t="s">
        <v>55</v>
      </c>
      <c r="K43">
        <v>-135.62656440000001</v>
      </c>
      <c r="L43">
        <v>1</v>
      </c>
      <c r="M43">
        <v>43</v>
      </c>
      <c r="N43">
        <v>40</v>
      </c>
      <c r="O43">
        <v>1.6692619999999999E-3</v>
      </c>
      <c r="P43">
        <v>2.02165E-4</v>
      </c>
      <c r="Q43" s="1" t="s">
        <v>192</v>
      </c>
      <c r="R43">
        <v>70.813282200000003</v>
      </c>
      <c r="S43">
        <v>29.539101280000001</v>
      </c>
      <c r="T43" s="1" t="s">
        <v>193</v>
      </c>
      <c r="U43">
        <v>0.58086275799999998</v>
      </c>
      <c r="V43">
        <v>0.86408024800000005</v>
      </c>
      <c r="W43">
        <v>8.1498813000000003E-2</v>
      </c>
      <c r="X43" t="s">
        <v>53</v>
      </c>
      <c r="Y43" s="2">
        <v>0.159756957</v>
      </c>
      <c r="Z43" s="2">
        <v>1196.751368</v>
      </c>
      <c r="AA43" s="2">
        <v>933.55025680000006</v>
      </c>
      <c r="AB43" s="2">
        <v>1459.952479</v>
      </c>
      <c r="AC43" s="3">
        <v>0.27714417200000002</v>
      </c>
      <c r="AD43" s="3">
        <v>1783.7116820000001</v>
      </c>
      <c r="AE43" s="3">
        <v>1482.8052809999999</v>
      </c>
      <c r="AF43" s="3">
        <v>2084.6180840000002</v>
      </c>
      <c r="AG43" s="4">
        <v>0.47278953099999999</v>
      </c>
      <c r="AH43" s="4">
        <v>2237.0883450000001</v>
      </c>
      <c r="AI43" s="4">
        <v>1869.347769</v>
      </c>
      <c r="AJ43" s="4">
        <v>2604.8289220000001</v>
      </c>
      <c r="AK43" s="5">
        <v>0.66843488900000003</v>
      </c>
      <c r="AL43" s="5">
        <v>2638.7473150000001</v>
      </c>
      <c r="AM43" s="5">
        <v>2196.7062110000002</v>
      </c>
      <c r="AN43" s="5">
        <v>3080.7884199999999</v>
      </c>
    </row>
    <row r="44" spans="1:40" x14ac:dyDescent="0.45">
      <c r="A44" t="s">
        <v>39</v>
      </c>
      <c r="B44" t="s">
        <v>166</v>
      </c>
      <c r="C44">
        <v>24</v>
      </c>
      <c r="D44" t="s">
        <v>201</v>
      </c>
      <c r="E44" t="s">
        <v>98</v>
      </c>
      <c r="F44" t="str">
        <f>VLOOKUP(E44,[1]Data!$A$2:$B$28,2,FALSE)</f>
        <v>GBF F</v>
      </c>
      <c r="G44" t="b">
        <v>0</v>
      </c>
      <c r="H44">
        <v>400</v>
      </c>
      <c r="I44">
        <v>343</v>
      </c>
      <c r="J44" t="s">
        <v>43</v>
      </c>
      <c r="K44">
        <v>-120.0385879</v>
      </c>
      <c r="L44">
        <v>1</v>
      </c>
      <c r="M44">
        <v>43</v>
      </c>
      <c r="N44">
        <v>40</v>
      </c>
      <c r="O44">
        <v>9.5525500000000001E-4</v>
      </c>
      <c r="P44" s="1" t="s">
        <v>204</v>
      </c>
      <c r="Q44" s="1" t="s">
        <v>205</v>
      </c>
      <c r="R44">
        <v>63.019293949999998</v>
      </c>
      <c r="S44">
        <v>41.968039849999997</v>
      </c>
      <c r="T44" s="1" t="s">
        <v>206</v>
      </c>
      <c r="U44">
        <v>0.54802414099999996</v>
      </c>
      <c r="V44">
        <v>0.92733433200000004</v>
      </c>
      <c r="W44">
        <v>8.0343963000000004E-2</v>
      </c>
      <c r="X44" t="s">
        <v>53</v>
      </c>
      <c r="Y44" s="2">
        <v>0.165043</v>
      </c>
      <c r="Z44" s="2">
        <v>803.06902090000006</v>
      </c>
      <c r="AA44" s="2">
        <v>499.77937309999999</v>
      </c>
      <c r="AB44" s="2">
        <v>1106.358669</v>
      </c>
      <c r="AC44" s="3">
        <v>0.29209155599999997</v>
      </c>
      <c r="AD44" s="3">
        <v>1483.2873970000001</v>
      </c>
      <c r="AE44" s="3">
        <v>1207.7419010000001</v>
      </c>
      <c r="AF44" s="3">
        <v>1758.832893</v>
      </c>
      <c r="AG44" s="4">
        <v>0.50383914799999996</v>
      </c>
      <c r="AH44" s="4">
        <v>2223.9070109999998</v>
      </c>
      <c r="AI44" s="4">
        <v>1912.1747130000001</v>
      </c>
      <c r="AJ44" s="4">
        <v>2535.63931</v>
      </c>
      <c r="AK44" s="5">
        <v>0.71558674</v>
      </c>
      <c r="AL44" s="5">
        <v>2835.7247990000001</v>
      </c>
      <c r="AM44" s="5">
        <v>2454.6834269999999</v>
      </c>
      <c r="AN44" s="5">
        <v>3216.7661699999999</v>
      </c>
    </row>
    <row r="45" spans="1:40" x14ac:dyDescent="0.45">
      <c r="A45" t="s">
        <v>39</v>
      </c>
      <c r="B45" t="s">
        <v>166</v>
      </c>
      <c r="C45">
        <v>24</v>
      </c>
      <c r="D45" t="s">
        <v>189</v>
      </c>
      <c r="E45" t="s">
        <v>198</v>
      </c>
      <c r="F45" t="str">
        <f>VLOOKUP(E45,[1]Data!$A$2:$B$28,2,FALSE)</f>
        <v>GBF H</v>
      </c>
      <c r="G45" t="b">
        <v>0</v>
      </c>
      <c r="H45">
        <v>400</v>
      </c>
      <c r="I45">
        <v>341</v>
      </c>
      <c r="J45" t="s">
        <v>43</v>
      </c>
      <c r="K45">
        <v>-86.928534720000002</v>
      </c>
      <c r="L45">
        <v>1</v>
      </c>
      <c r="M45">
        <v>43</v>
      </c>
      <c r="N45">
        <v>40</v>
      </c>
      <c r="O45">
        <v>0.81247342099999997</v>
      </c>
      <c r="P45">
        <v>7.7415142000000006E-2</v>
      </c>
      <c r="Q45" s="1" t="s">
        <v>199</v>
      </c>
      <c r="R45">
        <v>46.464267360000001</v>
      </c>
      <c r="S45">
        <v>21.647178870000001</v>
      </c>
      <c r="T45" s="1" t="s">
        <v>200</v>
      </c>
      <c r="U45">
        <v>0.75325235199999996</v>
      </c>
      <c r="V45">
        <v>0.97277406300000002</v>
      </c>
      <c r="W45">
        <v>0.13111697899999999</v>
      </c>
      <c r="X45" t="s">
        <v>46</v>
      </c>
      <c r="Y45" s="2">
        <v>0.215282687</v>
      </c>
      <c r="Z45" s="2">
        <v>3.4153084869999999</v>
      </c>
      <c r="AA45" s="2">
        <v>3.4153084869999999</v>
      </c>
      <c r="AB45" s="2">
        <v>4.1228498079999998</v>
      </c>
      <c r="AC45" s="3">
        <v>0.34153125000000001</v>
      </c>
      <c r="AD45" s="3">
        <v>7.4896804140000004</v>
      </c>
      <c r="AE45" s="3">
        <v>3.6418152620000002</v>
      </c>
      <c r="AF45" s="3">
        <v>15.40311868</v>
      </c>
      <c r="AG45" s="4">
        <v>0.55194552100000005</v>
      </c>
      <c r="AH45" s="4">
        <v>47.671389640000001</v>
      </c>
      <c r="AI45" s="4">
        <v>27.481460290000001</v>
      </c>
      <c r="AJ45" s="4">
        <v>82.694346170000003</v>
      </c>
      <c r="AK45" s="5">
        <v>0.76235979200000004</v>
      </c>
      <c r="AL45" s="5">
        <v>248.18748350000001</v>
      </c>
      <c r="AM45" s="5">
        <v>140.39394039999999</v>
      </c>
      <c r="AN45" s="5">
        <v>438.7441991</v>
      </c>
    </row>
    <row r="46" spans="1:40" x14ac:dyDescent="0.45">
      <c r="A46" t="s">
        <v>39</v>
      </c>
      <c r="B46" t="s">
        <v>40</v>
      </c>
      <c r="C46">
        <v>24</v>
      </c>
      <c r="D46" t="s">
        <v>58</v>
      </c>
      <c r="E46" t="s">
        <v>79</v>
      </c>
      <c r="F46" t="str">
        <f>VLOOKUP(E46,[1]Data!$A$2:$B$28,2,FALSE)</f>
        <v>GBF K</v>
      </c>
      <c r="G46" t="b">
        <v>0</v>
      </c>
      <c r="H46">
        <v>400</v>
      </c>
      <c r="I46">
        <v>143</v>
      </c>
      <c r="J46" t="s">
        <v>43</v>
      </c>
      <c r="K46">
        <v>-47.609270530000003</v>
      </c>
      <c r="L46">
        <v>1</v>
      </c>
      <c r="M46">
        <v>31</v>
      </c>
      <c r="N46">
        <v>28</v>
      </c>
      <c r="O46">
        <v>0.25656983700000002</v>
      </c>
      <c r="P46">
        <v>3.7766895000000002E-2</v>
      </c>
      <c r="Q46" s="1" t="s">
        <v>80</v>
      </c>
      <c r="R46">
        <v>26.804635260000001</v>
      </c>
      <c r="S46">
        <v>12.48182538</v>
      </c>
      <c r="T46" s="1" t="s">
        <v>81</v>
      </c>
      <c r="U46">
        <v>0.60136156600000001</v>
      </c>
      <c r="V46">
        <v>0.82325467100000005</v>
      </c>
      <c r="W46">
        <v>0.463417882</v>
      </c>
      <c r="X46" t="s">
        <v>46</v>
      </c>
      <c r="Y46" s="2">
        <v>0.49940156099999999</v>
      </c>
      <c r="Z46" s="2">
        <v>2.591113891</v>
      </c>
      <c r="AA46" s="2">
        <v>2.591113891</v>
      </c>
      <c r="AB46" s="2">
        <v>2.6904994000000002</v>
      </c>
      <c r="AC46" s="3">
        <v>0.55337707999999997</v>
      </c>
      <c r="AD46" s="3">
        <v>2.632445535</v>
      </c>
      <c r="AE46" s="3">
        <v>2.591113891</v>
      </c>
      <c r="AF46" s="3">
        <v>8.2011880890000004</v>
      </c>
      <c r="AG46" s="4">
        <v>0.64333627699999996</v>
      </c>
      <c r="AH46" s="4">
        <v>23.966498919999999</v>
      </c>
      <c r="AI46" s="4">
        <v>8.9514433029999996</v>
      </c>
      <c r="AJ46" s="4">
        <v>64.167648839999998</v>
      </c>
      <c r="AK46" s="5">
        <v>0.73329547399999995</v>
      </c>
      <c r="AL46" s="5">
        <v>222.64427319999999</v>
      </c>
      <c r="AM46" s="5">
        <v>64.242141720000006</v>
      </c>
      <c r="AN46" s="5">
        <v>771.61923750000005</v>
      </c>
    </row>
    <row r="47" spans="1:40" x14ac:dyDescent="0.45">
      <c r="A47" t="s">
        <v>39</v>
      </c>
      <c r="B47" t="s">
        <v>40</v>
      </c>
      <c r="C47">
        <v>24</v>
      </c>
      <c r="D47" t="s">
        <v>58</v>
      </c>
      <c r="E47" t="s">
        <v>64</v>
      </c>
      <c r="F47" t="str">
        <f>VLOOKUP(E47,[1]Data!$A$2:$B$28,2,FALSE)</f>
        <v>GBF L</v>
      </c>
      <c r="G47" t="b">
        <v>0</v>
      </c>
      <c r="H47">
        <v>400</v>
      </c>
      <c r="I47">
        <v>135</v>
      </c>
      <c r="J47" t="s">
        <v>65</v>
      </c>
      <c r="K47">
        <v>-41.202331399999998</v>
      </c>
      <c r="L47">
        <v>1</v>
      </c>
      <c r="M47">
        <v>31</v>
      </c>
      <c r="N47">
        <v>28</v>
      </c>
      <c r="O47">
        <v>0.417643614</v>
      </c>
      <c r="P47">
        <v>6.9986881000000001E-2</v>
      </c>
      <c r="Q47" s="1" t="s">
        <v>66</v>
      </c>
      <c r="R47">
        <v>23.601165699999999</v>
      </c>
      <c r="S47">
        <v>11.206754569999999</v>
      </c>
      <c r="T47" s="1" t="s">
        <v>67</v>
      </c>
      <c r="U47">
        <v>0.50744597899999999</v>
      </c>
      <c r="V47">
        <v>0.82508086199999997</v>
      </c>
      <c r="W47">
        <v>0.47115812499999998</v>
      </c>
      <c r="X47" t="s">
        <v>46</v>
      </c>
      <c r="Y47" s="2">
        <v>0.50655039800000001</v>
      </c>
      <c r="Z47" s="2">
        <v>3.747403791</v>
      </c>
      <c r="AA47" s="2">
        <v>3.747403791</v>
      </c>
      <c r="AB47" s="2">
        <v>3.747403791</v>
      </c>
      <c r="AC47" s="3">
        <v>0.55963880899999996</v>
      </c>
      <c r="AD47" s="3">
        <v>3.747403791</v>
      </c>
      <c r="AE47" s="3">
        <v>3.747403791</v>
      </c>
      <c r="AF47" s="3">
        <v>8.5085502890000004</v>
      </c>
      <c r="AG47" s="4">
        <v>0.64811949300000005</v>
      </c>
      <c r="AH47" s="4">
        <v>20.545801109999999</v>
      </c>
      <c r="AI47" s="4">
        <v>6.7669955609999999</v>
      </c>
      <c r="AJ47" s="4">
        <v>62.380703439999998</v>
      </c>
      <c r="AK47" s="5">
        <v>0.73660017700000002</v>
      </c>
      <c r="AL47" s="5">
        <v>205.39581140000001</v>
      </c>
      <c r="AM47" s="5">
        <v>45.44369176</v>
      </c>
      <c r="AN47" s="5">
        <v>928.34533710000005</v>
      </c>
    </row>
    <row r="48" spans="1:40" x14ac:dyDescent="0.45">
      <c r="A48" t="s">
        <v>39</v>
      </c>
      <c r="B48" t="s">
        <v>166</v>
      </c>
      <c r="C48">
        <v>24</v>
      </c>
      <c r="D48" t="s">
        <v>178</v>
      </c>
      <c r="E48" t="s">
        <v>183</v>
      </c>
      <c r="F48" t="str">
        <f>VLOOKUP(E48,[1]Data!$A$2:$B$28,2,FALSE)</f>
        <v>GBF M</v>
      </c>
      <c r="G48" t="b">
        <v>0</v>
      </c>
      <c r="H48">
        <v>400</v>
      </c>
      <c r="I48">
        <v>325</v>
      </c>
      <c r="J48" t="s">
        <v>43</v>
      </c>
      <c r="K48">
        <v>-187.1023859</v>
      </c>
      <c r="L48">
        <v>1</v>
      </c>
      <c r="M48">
        <v>31</v>
      </c>
      <c r="N48">
        <v>28</v>
      </c>
      <c r="O48">
        <v>1.301289E-3</v>
      </c>
      <c r="P48" s="1" t="s">
        <v>184</v>
      </c>
      <c r="Q48" s="1" t="s">
        <v>185</v>
      </c>
      <c r="R48">
        <v>96.551192959999995</v>
      </c>
      <c r="S48">
        <v>51.43002912</v>
      </c>
      <c r="T48" s="1" t="s">
        <v>186</v>
      </c>
      <c r="U48">
        <v>0.85466354099999997</v>
      </c>
      <c r="V48">
        <v>0.79814422299999999</v>
      </c>
      <c r="W48">
        <v>1.395336E-2</v>
      </c>
      <c r="X48" t="s">
        <v>53</v>
      </c>
      <c r="Y48" s="2">
        <v>9.2372446999999996E-2</v>
      </c>
      <c r="Z48" s="2">
        <v>1484.0361800000001</v>
      </c>
      <c r="AA48" s="2">
        <v>1375.2808259999999</v>
      </c>
      <c r="AB48" s="2">
        <v>1592.7915330000001</v>
      </c>
      <c r="AC48" s="3">
        <v>0.21000107600000001</v>
      </c>
      <c r="AD48" s="3">
        <v>2167.0223339999998</v>
      </c>
      <c r="AE48" s="3">
        <v>2077.0102040000002</v>
      </c>
      <c r="AF48" s="3">
        <v>2257.034463</v>
      </c>
      <c r="AG48" s="4">
        <v>0.40604879199999999</v>
      </c>
      <c r="AH48" s="4">
        <v>2776.4252150000002</v>
      </c>
      <c r="AI48" s="4">
        <v>2689.714731</v>
      </c>
      <c r="AJ48" s="4">
        <v>2863.1356999999998</v>
      </c>
      <c r="AK48" s="5">
        <v>0.60209650699999995</v>
      </c>
      <c r="AL48" s="5">
        <v>3214.7466199999999</v>
      </c>
      <c r="AM48" s="5">
        <v>3121.4882360000001</v>
      </c>
      <c r="AN48" s="5">
        <v>3308.0050030000002</v>
      </c>
    </row>
    <row r="49" spans="1:40" x14ac:dyDescent="0.45">
      <c r="A49" t="s">
        <v>39</v>
      </c>
      <c r="B49" t="s">
        <v>166</v>
      </c>
      <c r="C49">
        <v>24</v>
      </c>
      <c r="D49" t="s">
        <v>212</v>
      </c>
      <c r="E49" t="s">
        <v>216</v>
      </c>
      <c r="F49" t="str">
        <f>VLOOKUP(E49,[1]Data!$A$2:$B$28,2,FALSE)</f>
        <v>IPA</v>
      </c>
      <c r="G49" t="b">
        <v>0</v>
      </c>
      <c r="H49">
        <v>400</v>
      </c>
      <c r="I49">
        <v>360</v>
      </c>
      <c r="J49" t="s">
        <v>43</v>
      </c>
      <c r="K49">
        <v>-213.6510911</v>
      </c>
      <c r="L49">
        <v>1</v>
      </c>
      <c r="M49">
        <v>55</v>
      </c>
      <c r="N49">
        <v>52</v>
      </c>
      <c r="O49">
        <v>3.3504599999999998E-4</v>
      </c>
      <c r="P49" s="1" t="s">
        <v>217</v>
      </c>
      <c r="Q49" s="1" t="s">
        <v>218</v>
      </c>
      <c r="R49">
        <v>109.8255456</v>
      </c>
      <c r="S49">
        <v>36.510108950000003</v>
      </c>
      <c r="T49" s="1" t="s">
        <v>219</v>
      </c>
      <c r="U49">
        <v>0.77151233699999999</v>
      </c>
      <c r="V49">
        <v>0.97698779800000002</v>
      </c>
      <c r="W49">
        <v>7.9185159000000005E-2</v>
      </c>
      <c r="X49" t="s">
        <v>53</v>
      </c>
      <c r="Y49" s="2">
        <v>0.168965423</v>
      </c>
      <c r="Z49" s="2">
        <v>2411.7776950000002</v>
      </c>
      <c r="AA49" s="2">
        <v>2108.834304</v>
      </c>
      <c r="AB49" s="2">
        <v>2714.721086</v>
      </c>
      <c r="AC49" s="3">
        <v>0.30363581899999997</v>
      </c>
      <c r="AD49" s="3">
        <v>4413.0288650000002</v>
      </c>
      <c r="AE49" s="3">
        <v>4083.5928699999999</v>
      </c>
      <c r="AF49" s="3">
        <v>4742.4648589999997</v>
      </c>
      <c r="AG49" s="4">
        <v>0.52808647900000005</v>
      </c>
      <c r="AH49" s="4">
        <v>6591.9324919999999</v>
      </c>
      <c r="AI49" s="4">
        <v>6169.9821250000005</v>
      </c>
      <c r="AJ49" s="4">
        <v>7013.8828579999999</v>
      </c>
      <c r="AK49" s="5">
        <v>0.75253713799999999</v>
      </c>
      <c r="AL49" s="5">
        <v>8443.5276059999997</v>
      </c>
      <c r="AM49" s="5">
        <v>7915.2044679999999</v>
      </c>
      <c r="AN49" s="5">
        <v>8971.8507439999994</v>
      </c>
    </row>
    <row r="50" spans="1:40" x14ac:dyDescent="0.45">
      <c r="A50" t="s">
        <v>39</v>
      </c>
      <c r="B50" t="s">
        <v>166</v>
      </c>
      <c r="C50">
        <v>24</v>
      </c>
      <c r="D50" t="s">
        <v>222</v>
      </c>
      <c r="E50" t="s">
        <v>216</v>
      </c>
      <c r="F50" t="str">
        <f>VLOOKUP(E50,[1]Data!$A$2:$B$28,2,FALSE)</f>
        <v>IPA</v>
      </c>
      <c r="G50" t="b">
        <v>0</v>
      </c>
      <c r="H50">
        <v>400</v>
      </c>
      <c r="I50">
        <v>372</v>
      </c>
      <c r="J50" t="s">
        <v>65</v>
      </c>
      <c r="K50">
        <v>-312.93625129999998</v>
      </c>
      <c r="L50">
        <v>1</v>
      </c>
      <c r="M50">
        <v>55</v>
      </c>
      <c r="N50">
        <v>52</v>
      </c>
      <c r="O50">
        <v>3.15371E-4</v>
      </c>
      <c r="P50" s="1" t="s">
        <v>227</v>
      </c>
      <c r="Q50" s="1" t="s">
        <v>228</v>
      </c>
      <c r="R50">
        <v>159.4681257</v>
      </c>
      <c r="S50">
        <v>120.30528630000001</v>
      </c>
      <c r="T50" s="1" t="s">
        <v>229</v>
      </c>
      <c r="U50">
        <v>0.52615778499999999</v>
      </c>
      <c r="V50">
        <v>0.42838589599999999</v>
      </c>
      <c r="W50">
        <v>2.0104285999999999E-2</v>
      </c>
      <c r="X50" t="s">
        <v>53</v>
      </c>
      <c r="Y50" s="2">
        <v>6.0932447000000001E-2</v>
      </c>
      <c r="Z50" s="2">
        <v>3650.9054729999998</v>
      </c>
      <c r="AA50" s="2">
        <v>3158.762017</v>
      </c>
      <c r="AB50" s="2">
        <v>4143.0489289999996</v>
      </c>
      <c r="AC50" s="3">
        <v>0.122174689</v>
      </c>
      <c r="AD50" s="3">
        <v>6070.6735259999996</v>
      </c>
      <c r="AE50" s="3">
        <v>5533.9018239999996</v>
      </c>
      <c r="AF50" s="3">
        <v>6607.4452279999996</v>
      </c>
      <c r="AG50" s="4">
        <v>0.22424509100000001</v>
      </c>
      <c r="AH50" s="4">
        <v>8388.2535950000001</v>
      </c>
      <c r="AI50" s="4">
        <v>7724.9493229999998</v>
      </c>
      <c r="AJ50" s="4">
        <v>9051.5578679999999</v>
      </c>
      <c r="AK50" s="5">
        <v>0.32631549399999998</v>
      </c>
      <c r="AL50" s="5">
        <v>10025.052739999999</v>
      </c>
      <c r="AM50" s="5">
        <v>9243.5106520000008</v>
      </c>
      <c r="AN50" s="5">
        <v>10806.59482</v>
      </c>
    </row>
    <row r="51" spans="1:40" x14ac:dyDescent="0.45">
      <c r="A51" t="s">
        <v>39</v>
      </c>
      <c r="B51" t="s">
        <v>40</v>
      </c>
      <c r="C51">
        <v>24</v>
      </c>
      <c r="D51" t="s">
        <v>58</v>
      </c>
      <c r="E51" t="s">
        <v>73</v>
      </c>
      <c r="F51" t="str">
        <f>VLOOKUP(E51,[1]Data!$A$2:$B$28,2,FALSE)</f>
        <v>Menadione</v>
      </c>
      <c r="G51" t="b">
        <v>1</v>
      </c>
      <c r="H51">
        <v>400</v>
      </c>
      <c r="I51">
        <v>139</v>
      </c>
      <c r="J51" t="s">
        <v>43</v>
      </c>
      <c r="K51">
        <v>-32.279134149999997</v>
      </c>
      <c r="L51">
        <v>1</v>
      </c>
      <c r="M51">
        <v>23</v>
      </c>
      <c r="N51">
        <v>20</v>
      </c>
      <c r="O51">
        <v>0.31658100700000003</v>
      </c>
      <c r="P51">
        <v>5.5137050999999999E-2</v>
      </c>
      <c r="Q51" s="1" t="s">
        <v>74</v>
      </c>
      <c r="R51">
        <v>19.139567079999999</v>
      </c>
      <c r="S51">
        <v>8.7196482060000005</v>
      </c>
      <c r="T51" s="1" t="s">
        <v>75</v>
      </c>
      <c r="U51">
        <v>0.55649317600000003</v>
      </c>
      <c r="V51">
        <v>0.79237762599999995</v>
      </c>
      <c r="W51">
        <v>0.357841293</v>
      </c>
      <c r="X51" t="s">
        <v>46</v>
      </c>
      <c r="Y51" s="2">
        <v>0.401294926</v>
      </c>
      <c r="Z51" s="2">
        <v>1.7166345999999999E-2</v>
      </c>
      <c r="AA51" s="2">
        <v>1.7166345999999999E-2</v>
      </c>
      <c r="AB51" s="2">
        <v>3.3059336000000002E-2</v>
      </c>
      <c r="AC51" s="3">
        <v>0.466475376</v>
      </c>
      <c r="AD51" s="3">
        <v>2.1818114999999999E-2</v>
      </c>
      <c r="AE51" s="3">
        <v>1.7166345999999999E-2</v>
      </c>
      <c r="AF51" s="3">
        <v>9.3650285E-2</v>
      </c>
      <c r="AG51" s="4">
        <v>0.57510945899999999</v>
      </c>
      <c r="AH51" s="4">
        <v>0.20684174599999999</v>
      </c>
      <c r="AI51" s="4">
        <v>7.5448668999999996E-2</v>
      </c>
      <c r="AJ51" s="4">
        <v>0.56705450800000001</v>
      </c>
      <c r="AK51" s="5">
        <v>0.68374354199999998</v>
      </c>
      <c r="AL51" s="5">
        <v>1.7857879169999999</v>
      </c>
      <c r="AM51" s="5">
        <v>0.59415414799999999</v>
      </c>
      <c r="AN51" s="5">
        <v>5.3673587820000002</v>
      </c>
    </row>
    <row r="52" spans="1:40" x14ac:dyDescent="0.45">
      <c r="A52" t="s">
        <v>39</v>
      </c>
      <c r="B52" t="s">
        <v>40</v>
      </c>
      <c r="C52">
        <v>24</v>
      </c>
      <c r="D52" t="s">
        <v>84</v>
      </c>
      <c r="E52" t="s">
        <v>73</v>
      </c>
      <c r="F52" t="str">
        <f>VLOOKUP(E52,[1]Data!$A$2:$B$28,2,FALSE)</f>
        <v>Menadione</v>
      </c>
      <c r="G52" t="b">
        <v>1</v>
      </c>
      <c r="H52">
        <v>400</v>
      </c>
      <c r="I52">
        <v>153</v>
      </c>
      <c r="J52" t="s">
        <v>55</v>
      </c>
      <c r="K52">
        <v>-49.622805190000001</v>
      </c>
      <c r="L52">
        <v>1</v>
      </c>
      <c r="M52">
        <v>23</v>
      </c>
      <c r="N52">
        <v>20</v>
      </c>
      <c r="O52">
        <v>7.3742741000000001E-2</v>
      </c>
      <c r="P52">
        <v>1.4438981E-2</v>
      </c>
      <c r="Q52" s="1" t="s">
        <v>89</v>
      </c>
      <c r="R52">
        <v>27.81140259</v>
      </c>
      <c r="S52">
        <v>16.772258969999999</v>
      </c>
      <c r="T52" s="1" t="s">
        <v>90</v>
      </c>
      <c r="U52">
        <v>0.55687060499999996</v>
      </c>
      <c r="V52">
        <v>0.75789815299999996</v>
      </c>
      <c r="W52">
        <v>0.43143324500000002</v>
      </c>
      <c r="X52" t="s">
        <v>53</v>
      </c>
      <c r="Y52" s="2">
        <v>0.46407973499999999</v>
      </c>
      <c r="Z52" s="2">
        <v>1.4303137669999999</v>
      </c>
      <c r="AA52" s="2">
        <v>1.7166345999999999E-2</v>
      </c>
      <c r="AB52" s="2">
        <v>2.8883817949999999</v>
      </c>
      <c r="AC52" s="3">
        <v>0.51304947199999995</v>
      </c>
      <c r="AD52" s="3">
        <v>3.5233660429999998</v>
      </c>
      <c r="AE52" s="3">
        <v>1.9211948109999999</v>
      </c>
      <c r="AF52" s="3">
        <v>5.1255372750000001</v>
      </c>
      <c r="AG52" s="4">
        <v>0.59466569899999999</v>
      </c>
      <c r="AH52" s="4">
        <v>7.1233379890000004</v>
      </c>
      <c r="AI52" s="4">
        <v>4.5263458209999996</v>
      </c>
      <c r="AJ52" s="4">
        <v>9.7203301569999994</v>
      </c>
      <c r="AK52" s="5">
        <v>0.67628192600000003</v>
      </c>
      <c r="AL52" s="5">
        <v>11.35240855</v>
      </c>
      <c r="AM52" s="5">
        <v>7.2081199720000004</v>
      </c>
      <c r="AN52" s="5">
        <v>15.496697129999999</v>
      </c>
    </row>
    <row r="53" spans="1:40" x14ac:dyDescent="0.45">
      <c r="A53" t="s">
        <v>39</v>
      </c>
      <c r="B53" t="s">
        <v>40</v>
      </c>
      <c r="C53">
        <v>24</v>
      </c>
      <c r="D53" t="s">
        <v>95</v>
      </c>
      <c r="E53" t="s">
        <v>73</v>
      </c>
      <c r="F53" t="str">
        <f>VLOOKUP(E53,[1]Data!$A$2:$B$28,2,FALSE)</f>
        <v>Menadione</v>
      </c>
      <c r="G53" t="b">
        <v>1</v>
      </c>
      <c r="H53">
        <v>400</v>
      </c>
      <c r="I53">
        <v>165</v>
      </c>
      <c r="J53" t="s">
        <v>43</v>
      </c>
      <c r="K53">
        <v>-26.32860105</v>
      </c>
      <c r="L53">
        <v>1</v>
      </c>
      <c r="M53">
        <v>23</v>
      </c>
      <c r="N53">
        <v>20</v>
      </c>
      <c r="O53">
        <v>0.42192307600000001</v>
      </c>
      <c r="P53">
        <v>7.2649070999999996E-2</v>
      </c>
      <c r="Q53" s="1" t="s">
        <v>109</v>
      </c>
      <c r="R53">
        <v>16.164300520000001</v>
      </c>
      <c r="S53">
        <v>5.0689953000000001</v>
      </c>
      <c r="T53" s="1" t="s">
        <v>110</v>
      </c>
      <c r="U53">
        <v>0.55645272199999996</v>
      </c>
      <c r="V53">
        <v>0.89966420800000002</v>
      </c>
      <c r="W53">
        <v>0.34622987199999999</v>
      </c>
      <c r="X53" t="s">
        <v>46</v>
      </c>
      <c r="Y53" s="2">
        <v>0.40157330600000002</v>
      </c>
      <c r="Z53" s="2">
        <v>1.7166345999999999E-2</v>
      </c>
      <c r="AA53" s="2">
        <v>1.7166345999999999E-2</v>
      </c>
      <c r="AB53" s="2">
        <v>3.2114103999999997E-2</v>
      </c>
      <c r="AC53" s="3">
        <v>0.484588456</v>
      </c>
      <c r="AD53" s="3">
        <v>1.9403428E-2</v>
      </c>
      <c r="AE53" s="3">
        <v>1.7166345999999999E-2</v>
      </c>
      <c r="AF53" s="3">
        <v>8.5715464000000005E-2</v>
      </c>
      <c r="AG53" s="4">
        <v>0.62294704000000001</v>
      </c>
      <c r="AH53" s="4">
        <v>0.15980408199999999</v>
      </c>
      <c r="AI53" s="4">
        <v>5.7278458999999997E-2</v>
      </c>
      <c r="AJ53" s="4">
        <v>0.44584552399999999</v>
      </c>
      <c r="AK53" s="5">
        <v>0.76130562400000001</v>
      </c>
      <c r="AL53" s="5">
        <v>1.3021993190000001</v>
      </c>
      <c r="AM53" s="5">
        <v>0.46903701399999997</v>
      </c>
      <c r="AN53" s="5">
        <v>3.6153288859999999</v>
      </c>
    </row>
    <row r="54" spans="1:40" x14ac:dyDescent="0.45">
      <c r="A54" t="s">
        <v>39</v>
      </c>
      <c r="B54" t="s">
        <v>40</v>
      </c>
      <c r="C54">
        <v>24</v>
      </c>
      <c r="D54" t="s">
        <v>116</v>
      </c>
      <c r="E54" t="s">
        <v>73</v>
      </c>
      <c r="F54" t="str">
        <f>VLOOKUP(E54,[1]Data!$A$2:$B$28,2,FALSE)</f>
        <v>Menadione</v>
      </c>
      <c r="G54" t="b">
        <v>1</v>
      </c>
      <c r="H54">
        <v>400</v>
      </c>
      <c r="I54">
        <v>178</v>
      </c>
      <c r="J54" t="s">
        <v>43</v>
      </c>
      <c r="K54">
        <v>-28.781117399999999</v>
      </c>
      <c r="L54">
        <v>1</v>
      </c>
      <c r="M54">
        <v>23</v>
      </c>
      <c r="N54">
        <v>20</v>
      </c>
      <c r="O54">
        <v>0.48305390599999998</v>
      </c>
      <c r="P54">
        <v>7.3341730999999993E-2</v>
      </c>
      <c r="Q54" s="1" t="s">
        <v>127</v>
      </c>
      <c r="R54">
        <v>17.3905587</v>
      </c>
      <c r="S54">
        <v>4.5179073479999996</v>
      </c>
      <c r="T54" s="1" t="s">
        <v>128</v>
      </c>
      <c r="U54">
        <v>0.61471346199999999</v>
      </c>
      <c r="V54">
        <v>0.92091760700000003</v>
      </c>
      <c r="W54">
        <v>0.307351649</v>
      </c>
      <c r="X54" t="s">
        <v>46</v>
      </c>
      <c r="Y54" s="2">
        <v>0.36870824499999999</v>
      </c>
      <c r="Z54" s="2">
        <v>1.7166345999999999E-2</v>
      </c>
      <c r="AA54" s="2">
        <v>1.7166345999999999E-2</v>
      </c>
      <c r="AB54" s="2">
        <v>2.6831825E-2</v>
      </c>
      <c r="AC54" s="3">
        <v>0.46074313900000002</v>
      </c>
      <c r="AD54" s="3">
        <v>2.0451166999999999E-2</v>
      </c>
      <c r="AE54" s="3">
        <v>1.7166345999999999E-2</v>
      </c>
      <c r="AF54" s="3">
        <v>7.5577864999999994E-2</v>
      </c>
      <c r="AG54" s="4">
        <v>0.61413462799999996</v>
      </c>
      <c r="AH54" s="4">
        <v>0.16114995700000001</v>
      </c>
      <c r="AI54" s="4">
        <v>6.5506966E-2</v>
      </c>
      <c r="AJ54" s="4">
        <v>0.39643583199999999</v>
      </c>
      <c r="AK54" s="5">
        <v>0.76752611800000003</v>
      </c>
      <c r="AL54" s="5">
        <v>1.2315622959999999</v>
      </c>
      <c r="AM54" s="5">
        <v>0.51465169700000002</v>
      </c>
      <c r="AN54" s="5">
        <v>2.9471304489999999</v>
      </c>
    </row>
    <row r="55" spans="1:40" x14ac:dyDescent="0.45">
      <c r="A55" t="s">
        <v>39</v>
      </c>
      <c r="B55" t="s">
        <v>40</v>
      </c>
      <c r="C55">
        <v>24</v>
      </c>
      <c r="D55" t="s">
        <v>133</v>
      </c>
      <c r="E55" t="s">
        <v>73</v>
      </c>
      <c r="F55" t="str">
        <f>VLOOKUP(E55,[1]Data!$A$2:$B$28,2,FALSE)</f>
        <v>Menadione</v>
      </c>
      <c r="G55" t="b">
        <v>1</v>
      </c>
      <c r="H55">
        <v>400</v>
      </c>
      <c r="I55">
        <v>191</v>
      </c>
      <c r="J55" t="s">
        <v>55</v>
      </c>
      <c r="K55">
        <v>-42.086006949999998</v>
      </c>
      <c r="L55">
        <v>1</v>
      </c>
      <c r="M55">
        <v>23</v>
      </c>
      <c r="N55">
        <v>20</v>
      </c>
      <c r="O55">
        <v>0.12294812200000001</v>
      </c>
      <c r="P55">
        <v>2.5418073999999999E-2</v>
      </c>
      <c r="Q55" s="1" t="s">
        <v>137</v>
      </c>
      <c r="R55">
        <v>24.043003479999999</v>
      </c>
      <c r="S55">
        <v>9.5300111320000003</v>
      </c>
      <c r="T55" s="1" t="s">
        <v>138</v>
      </c>
      <c r="U55">
        <v>0.75061836999999998</v>
      </c>
      <c r="V55">
        <v>0.84515669000000004</v>
      </c>
      <c r="W55">
        <v>0.42925076899999998</v>
      </c>
      <c r="X55" t="s">
        <v>53</v>
      </c>
      <c r="Y55" s="2">
        <v>0.47084136100000001</v>
      </c>
      <c r="Z55" s="2">
        <v>1.0910090370000001</v>
      </c>
      <c r="AA55" s="2">
        <v>1.7166345999999999E-2</v>
      </c>
      <c r="AB55" s="2">
        <v>2.1822426849999998</v>
      </c>
      <c r="AC55" s="3">
        <v>0.53322724899999996</v>
      </c>
      <c r="AD55" s="3">
        <v>2.690292924</v>
      </c>
      <c r="AE55" s="3">
        <v>1.4426922</v>
      </c>
      <c r="AF55" s="3">
        <v>3.9378936480000002</v>
      </c>
      <c r="AG55" s="4">
        <v>0.637203729</v>
      </c>
      <c r="AH55" s="4">
        <v>5.5785918690000003</v>
      </c>
      <c r="AI55" s="4">
        <v>3.4274286470000002</v>
      </c>
      <c r="AJ55" s="4">
        <v>7.7297550900000003</v>
      </c>
      <c r="AK55" s="5">
        <v>0.74118020900000003</v>
      </c>
      <c r="AL55" s="5">
        <v>9.5329918619999994</v>
      </c>
      <c r="AM55" s="5">
        <v>5.8095132270000001</v>
      </c>
      <c r="AN55" s="5">
        <v>13.256470500000001</v>
      </c>
    </row>
    <row r="56" spans="1:40" x14ac:dyDescent="0.45">
      <c r="A56" t="s">
        <v>39</v>
      </c>
      <c r="B56" t="s">
        <v>40</v>
      </c>
      <c r="C56">
        <v>24</v>
      </c>
      <c r="D56" t="s">
        <v>162</v>
      </c>
      <c r="E56" t="s">
        <v>73</v>
      </c>
      <c r="F56" t="str">
        <f>VLOOKUP(E56,[1]Data!$A$2:$B$28,2,FALSE)</f>
        <v>Menadione</v>
      </c>
      <c r="G56" t="b">
        <v>1</v>
      </c>
      <c r="H56">
        <v>400</v>
      </c>
      <c r="I56">
        <v>229</v>
      </c>
      <c r="J56" t="s">
        <v>55</v>
      </c>
      <c r="K56">
        <v>-40.994045180000001</v>
      </c>
      <c r="L56">
        <v>1</v>
      </c>
      <c r="M56">
        <v>23</v>
      </c>
      <c r="N56">
        <v>20</v>
      </c>
      <c r="O56">
        <v>8.0795336999999995E-2</v>
      </c>
      <c r="P56">
        <v>1.8413499999999999E-2</v>
      </c>
      <c r="Q56">
        <v>1.42087E-4</v>
      </c>
      <c r="R56">
        <v>23.49702259</v>
      </c>
      <c r="S56">
        <v>13.707094919999999</v>
      </c>
      <c r="T56" s="1" t="s">
        <v>165</v>
      </c>
      <c r="U56">
        <v>0.55410482599999999</v>
      </c>
      <c r="V56">
        <v>0.77293522400000003</v>
      </c>
      <c r="W56">
        <v>0.42636497200000001</v>
      </c>
      <c r="X56" t="s">
        <v>53</v>
      </c>
      <c r="Y56" s="2">
        <v>0.46102199700000002</v>
      </c>
      <c r="Z56" s="2">
        <v>1.392150845</v>
      </c>
      <c r="AA56" s="2">
        <v>1.7218000000000001E-2</v>
      </c>
      <c r="AB56" s="2">
        <v>3.0178711420000002</v>
      </c>
      <c r="AC56" s="3">
        <v>0.51300753499999996</v>
      </c>
      <c r="AD56" s="3">
        <v>3.4214249900000002</v>
      </c>
      <c r="AE56" s="3">
        <v>1.6249593870000001</v>
      </c>
      <c r="AF56" s="3">
        <v>5.2178905929999999</v>
      </c>
      <c r="AG56" s="4">
        <v>0.59965009800000002</v>
      </c>
      <c r="AH56" s="4">
        <v>6.9218459399999999</v>
      </c>
      <c r="AI56" s="4">
        <v>3.987601905</v>
      </c>
      <c r="AJ56" s="4">
        <v>9.8560899739999996</v>
      </c>
      <c r="AK56" s="5">
        <v>0.68629266099999997</v>
      </c>
      <c r="AL56" s="5">
        <v>11.11764829</v>
      </c>
      <c r="AM56" s="5">
        <v>6.3890549610000003</v>
      </c>
      <c r="AN56" s="5">
        <v>15.846241620000001</v>
      </c>
    </row>
    <row r="57" spans="1:40" x14ac:dyDescent="0.45">
      <c r="A57" t="s">
        <v>39</v>
      </c>
      <c r="B57" t="s">
        <v>166</v>
      </c>
      <c r="C57">
        <v>24</v>
      </c>
      <c r="D57" t="s">
        <v>201</v>
      </c>
      <c r="E57" t="s">
        <v>73</v>
      </c>
      <c r="F57" t="str">
        <f>VLOOKUP(E57,[1]Data!$A$2:$B$28,2,FALSE)</f>
        <v>Menadione</v>
      </c>
      <c r="G57" t="b">
        <v>1</v>
      </c>
      <c r="H57">
        <v>400</v>
      </c>
      <c r="I57">
        <v>347</v>
      </c>
      <c r="J57" t="s">
        <v>55</v>
      </c>
      <c r="K57">
        <v>-80.930764859999996</v>
      </c>
      <c r="L57">
        <v>1</v>
      </c>
      <c r="M57">
        <v>23</v>
      </c>
      <c r="N57">
        <v>20</v>
      </c>
      <c r="O57">
        <v>1.11925013</v>
      </c>
      <c r="P57">
        <v>0.331719086</v>
      </c>
      <c r="Q57">
        <v>1.508098E-3</v>
      </c>
      <c r="R57">
        <v>43.465382429999998</v>
      </c>
      <c r="S57">
        <v>23.56409451</v>
      </c>
      <c r="T57" s="1" t="s">
        <v>211</v>
      </c>
      <c r="U57">
        <v>0.78982315299999994</v>
      </c>
      <c r="V57">
        <v>0.97689815499999999</v>
      </c>
      <c r="W57">
        <v>5.7077502000000002E-2</v>
      </c>
      <c r="X57" t="s">
        <v>53</v>
      </c>
      <c r="Y57" s="2">
        <v>0.149059567</v>
      </c>
      <c r="Z57" s="2">
        <v>3.1627180780000002</v>
      </c>
      <c r="AA57" s="2">
        <v>1.9824894239999999</v>
      </c>
      <c r="AB57" s="2">
        <v>4.3429467309999996</v>
      </c>
      <c r="AC57" s="3">
        <v>0.28703266500000002</v>
      </c>
      <c r="AD57" s="3">
        <v>4.2226320890000002</v>
      </c>
      <c r="AE57" s="3">
        <v>3.0272643260000001</v>
      </c>
      <c r="AF57" s="3">
        <v>5.4179998510000003</v>
      </c>
      <c r="AG57" s="4">
        <v>0.51698782899999995</v>
      </c>
      <c r="AH57" s="4">
        <v>4.9768329099999997</v>
      </c>
      <c r="AI57" s="4">
        <v>3.570619872</v>
      </c>
      <c r="AJ57" s="4">
        <v>6.3830459470000003</v>
      </c>
      <c r="AK57" s="5">
        <v>0.74694299200000003</v>
      </c>
      <c r="AL57" s="5">
        <v>5.8055617130000003</v>
      </c>
      <c r="AM57" s="5">
        <v>4.050124866</v>
      </c>
      <c r="AN57" s="5">
        <v>7.5609985589999997</v>
      </c>
    </row>
    <row r="58" spans="1:40" x14ac:dyDescent="0.45">
      <c r="A58" t="s">
        <v>39</v>
      </c>
      <c r="B58" t="s">
        <v>40</v>
      </c>
      <c r="C58">
        <v>24</v>
      </c>
      <c r="D58" t="s">
        <v>148</v>
      </c>
      <c r="E58" t="s">
        <v>157</v>
      </c>
      <c r="F58" t="str">
        <f>VLOOKUP(E58,[1]Data!$A$2:$B$28,2,FALSE)</f>
        <v>Metolachlor</v>
      </c>
      <c r="G58" t="b">
        <v>1</v>
      </c>
      <c r="H58">
        <v>400</v>
      </c>
      <c r="I58">
        <v>219</v>
      </c>
      <c r="J58" t="s">
        <v>43</v>
      </c>
      <c r="K58">
        <v>-62.218458779999999</v>
      </c>
      <c r="L58">
        <v>1</v>
      </c>
      <c r="M58">
        <v>23</v>
      </c>
      <c r="N58">
        <v>20</v>
      </c>
      <c r="O58">
        <v>3.3773509999999998E-3</v>
      </c>
      <c r="P58">
        <v>3.67797E-4</v>
      </c>
      <c r="Q58" s="1" t="s">
        <v>158</v>
      </c>
      <c r="R58">
        <v>34.109229390000003</v>
      </c>
      <c r="S58">
        <v>16.528147430000001</v>
      </c>
      <c r="T58" s="1" t="s">
        <v>159</v>
      </c>
      <c r="U58">
        <v>0.74209664200000003</v>
      </c>
      <c r="V58">
        <v>0.79304792899999998</v>
      </c>
      <c r="W58">
        <v>0.453428147</v>
      </c>
      <c r="X58" t="s">
        <v>53</v>
      </c>
      <c r="Y58" s="2">
        <v>0.48739012500000001</v>
      </c>
      <c r="Z58" s="2">
        <v>29.882985649999998</v>
      </c>
      <c r="AA58" s="2">
        <v>8.03413413</v>
      </c>
      <c r="AB58" s="2">
        <v>51.731837169999999</v>
      </c>
      <c r="AC58" s="3">
        <v>0.53833309200000001</v>
      </c>
      <c r="AD58" s="3">
        <v>72.969131700000005</v>
      </c>
      <c r="AE58" s="3">
        <v>51.718619050000001</v>
      </c>
      <c r="AF58" s="3">
        <v>94.219644360000004</v>
      </c>
      <c r="AG58" s="4">
        <v>0.62323803799999999</v>
      </c>
      <c r="AH58" s="4">
        <v>142.08929509999999</v>
      </c>
      <c r="AI58" s="4">
        <v>113.62117499999999</v>
      </c>
      <c r="AJ58" s="4">
        <v>170.55741520000001</v>
      </c>
      <c r="AK58" s="5">
        <v>0.708142983</v>
      </c>
      <c r="AL58" s="5">
        <v>210.8927429</v>
      </c>
      <c r="AM58" s="5">
        <v>170.18238210000001</v>
      </c>
      <c r="AN58" s="5">
        <v>251.60310369999999</v>
      </c>
    </row>
    <row r="59" spans="1:40" x14ac:dyDescent="0.45">
      <c r="A59" t="s">
        <v>39</v>
      </c>
      <c r="B59" t="s">
        <v>166</v>
      </c>
      <c r="C59">
        <v>24</v>
      </c>
      <c r="D59" t="s">
        <v>222</v>
      </c>
      <c r="E59" t="s">
        <v>157</v>
      </c>
      <c r="F59" t="str">
        <f>VLOOKUP(E59,[1]Data!$A$2:$B$28,2,FALSE)</f>
        <v>Metolachlor</v>
      </c>
      <c r="G59" t="b">
        <v>1</v>
      </c>
      <c r="H59">
        <v>400</v>
      </c>
      <c r="I59">
        <v>375</v>
      </c>
      <c r="J59" t="s">
        <v>55</v>
      </c>
      <c r="K59">
        <v>-102.7689405</v>
      </c>
      <c r="L59">
        <v>1</v>
      </c>
      <c r="M59">
        <v>23</v>
      </c>
      <c r="N59">
        <v>20</v>
      </c>
      <c r="O59">
        <v>0.146991751</v>
      </c>
      <c r="P59">
        <v>3.5530219000000002E-2</v>
      </c>
      <c r="Q59">
        <v>2.5527999999999998E-4</v>
      </c>
      <c r="R59">
        <v>54.384470270000001</v>
      </c>
      <c r="S59">
        <v>24.324323790000001</v>
      </c>
      <c r="T59" s="1" t="s">
        <v>230</v>
      </c>
      <c r="U59">
        <v>0.56125372600000001</v>
      </c>
      <c r="V59">
        <v>0.98990198900000004</v>
      </c>
      <c r="W59">
        <v>3.1097362999999999E-2</v>
      </c>
      <c r="X59" t="s">
        <v>53</v>
      </c>
      <c r="Y59" s="2">
        <v>0.12697782599999999</v>
      </c>
      <c r="Z59" s="2">
        <v>53.274521350000001</v>
      </c>
      <c r="AA59" s="2">
        <v>46.600086730000001</v>
      </c>
      <c r="AB59" s="2">
        <v>59.948955980000001</v>
      </c>
      <c r="AC59" s="3">
        <v>0.27079851900000002</v>
      </c>
      <c r="AD59" s="3">
        <v>63.446803320000001</v>
      </c>
      <c r="AE59" s="3">
        <v>57.403291979999999</v>
      </c>
      <c r="AF59" s="3">
        <v>69.490314650000002</v>
      </c>
      <c r="AG59" s="4">
        <v>0.51049967600000001</v>
      </c>
      <c r="AH59" s="4">
        <v>69.63876741</v>
      </c>
      <c r="AI59" s="4">
        <v>62.062500389999997</v>
      </c>
      <c r="AJ59" s="4">
        <v>77.215034430000003</v>
      </c>
      <c r="AK59" s="5">
        <v>0.75020083199999998</v>
      </c>
      <c r="AL59" s="5">
        <v>76.225973740000001</v>
      </c>
      <c r="AM59" s="5">
        <v>66.175659969999998</v>
      </c>
      <c r="AN59" s="5">
        <v>86.276287510000003</v>
      </c>
    </row>
    <row r="60" spans="1:40" x14ac:dyDescent="0.45">
      <c r="A60" t="s">
        <v>39</v>
      </c>
      <c r="B60" t="s">
        <v>40</v>
      </c>
      <c r="C60">
        <v>24</v>
      </c>
      <c r="D60" t="s">
        <v>95</v>
      </c>
      <c r="E60" t="s">
        <v>111</v>
      </c>
      <c r="F60" t="str">
        <f>VLOOKUP(E60,[1]Data!$A$2:$B$28,2,FALSE)</f>
        <v>Potassium Chloride</v>
      </c>
      <c r="G60" t="b">
        <v>0</v>
      </c>
      <c r="H60">
        <v>400</v>
      </c>
      <c r="I60">
        <v>166</v>
      </c>
      <c r="J60" t="s">
        <v>99</v>
      </c>
      <c r="K60">
        <v>-80.070754769999994</v>
      </c>
      <c r="L60">
        <v>1</v>
      </c>
      <c r="M60">
        <v>43</v>
      </c>
      <c r="N60">
        <v>40</v>
      </c>
      <c r="O60">
        <v>8.0512863000000004E-2</v>
      </c>
      <c r="P60">
        <v>8.2461989999999992E-3</v>
      </c>
      <c r="Q60" s="1" t="s">
        <v>112</v>
      </c>
      <c r="R60">
        <v>43.03537738</v>
      </c>
      <c r="S60">
        <v>5.8128670600000003</v>
      </c>
      <c r="T60" s="1" t="s">
        <v>113</v>
      </c>
      <c r="U60">
        <v>0.65112872399999999</v>
      </c>
      <c r="V60">
        <v>0.99837497100000006</v>
      </c>
      <c r="W60">
        <v>0.51810152600000003</v>
      </c>
      <c r="X60" t="s">
        <v>53</v>
      </c>
      <c r="Y60" s="2">
        <v>0.56612887000000001</v>
      </c>
      <c r="Z60" s="2">
        <v>1.798581889</v>
      </c>
      <c r="AA60" s="2">
        <v>0.44016576400000001</v>
      </c>
      <c r="AB60" s="2">
        <v>3.156998014</v>
      </c>
      <c r="AC60" s="3">
        <v>0.63816988699999999</v>
      </c>
      <c r="AD60" s="3">
        <v>4.7348213929999998</v>
      </c>
      <c r="AE60" s="3">
        <v>3.2198426470000001</v>
      </c>
      <c r="AF60" s="3">
        <v>6.2498001390000004</v>
      </c>
      <c r="AG60" s="4">
        <v>0.75823824799999995</v>
      </c>
      <c r="AH60" s="4">
        <v>10.748971389999999</v>
      </c>
      <c r="AI60" s="4">
        <v>8.3988384959999998</v>
      </c>
      <c r="AJ60" s="4">
        <v>13.099104280000001</v>
      </c>
      <c r="AK60" s="5">
        <v>0.87830660999999999</v>
      </c>
      <c r="AL60" s="5">
        <v>20.156898630000001</v>
      </c>
      <c r="AM60" s="5">
        <v>16.059387510000001</v>
      </c>
      <c r="AN60" s="5">
        <v>24.254409760000001</v>
      </c>
    </row>
    <row r="61" spans="1:40" x14ac:dyDescent="0.45">
      <c r="A61" t="s">
        <v>39</v>
      </c>
      <c r="B61" t="s">
        <v>40</v>
      </c>
      <c r="C61">
        <v>24</v>
      </c>
      <c r="D61" t="s">
        <v>41</v>
      </c>
      <c r="E61" t="s">
        <v>50</v>
      </c>
      <c r="F61" t="str">
        <f>VLOOKUP(E61,[1]Data!$A$2:$B$28,2,FALSE)</f>
        <v>Sucrose</v>
      </c>
      <c r="G61" t="b">
        <v>0</v>
      </c>
      <c r="H61">
        <v>400</v>
      </c>
      <c r="I61">
        <v>130</v>
      </c>
      <c r="J61" t="s">
        <v>43</v>
      </c>
      <c r="K61">
        <v>-51.090491200000002</v>
      </c>
      <c r="L61">
        <v>1</v>
      </c>
      <c r="M61">
        <v>31</v>
      </c>
      <c r="N61">
        <v>28</v>
      </c>
      <c r="O61">
        <v>4.7350559999999996E-3</v>
      </c>
      <c r="P61">
        <v>5.2826499999999998E-4</v>
      </c>
      <c r="Q61" s="1" t="s">
        <v>51</v>
      </c>
      <c r="R61">
        <v>28.545245600000001</v>
      </c>
      <c r="S61">
        <v>6.5567484919999997</v>
      </c>
      <c r="T61" s="1" t="s">
        <v>52</v>
      </c>
      <c r="U61">
        <v>0.69144145000000001</v>
      </c>
      <c r="V61">
        <v>0.97599748399999997</v>
      </c>
      <c r="W61">
        <v>0.52168455499999999</v>
      </c>
      <c r="X61" t="s">
        <v>53</v>
      </c>
      <c r="Y61" s="2">
        <v>0.56711584800000003</v>
      </c>
      <c r="Z61" s="2">
        <v>26.804146150000001</v>
      </c>
      <c r="AA61" s="2">
        <v>2.404047169</v>
      </c>
      <c r="AB61" s="2">
        <v>51.204245129999997</v>
      </c>
      <c r="AC61" s="3">
        <v>0.63526278700000005</v>
      </c>
      <c r="AD61" s="3">
        <v>66.113533970000006</v>
      </c>
      <c r="AE61" s="3">
        <v>42.328369479999999</v>
      </c>
      <c r="AF61" s="3">
        <v>89.898698449999998</v>
      </c>
      <c r="AG61" s="4">
        <v>0.748841019</v>
      </c>
      <c r="AH61" s="4">
        <v>132.5859686</v>
      </c>
      <c r="AI61" s="4">
        <v>102.87303799999999</v>
      </c>
      <c r="AJ61" s="4">
        <v>162.29889929999999</v>
      </c>
      <c r="AK61" s="5">
        <v>0.86241925100000005</v>
      </c>
      <c r="AL61" s="5">
        <v>208.9510521</v>
      </c>
      <c r="AM61" s="5">
        <v>166.32656299999999</v>
      </c>
      <c r="AN61" s="5">
        <v>251.5755413</v>
      </c>
    </row>
    <row r="62" spans="1:40" x14ac:dyDescent="0.45">
      <c r="A62" t="s">
        <v>39</v>
      </c>
      <c r="B62" t="s">
        <v>40</v>
      </c>
      <c r="C62">
        <v>24</v>
      </c>
      <c r="D62" t="s">
        <v>84</v>
      </c>
      <c r="E62" t="s">
        <v>50</v>
      </c>
      <c r="F62" t="str">
        <f>VLOOKUP(E62,[1]Data!$A$2:$B$28,2,FALSE)</f>
        <v>Sucrose</v>
      </c>
      <c r="G62" t="b">
        <v>0</v>
      </c>
      <c r="H62">
        <v>400</v>
      </c>
      <c r="I62">
        <v>158</v>
      </c>
      <c r="J62" t="s">
        <v>43</v>
      </c>
      <c r="K62">
        <v>-85.718841139999995</v>
      </c>
      <c r="L62">
        <v>1</v>
      </c>
      <c r="M62">
        <v>31</v>
      </c>
      <c r="N62">
        <v>28</v>
      </c>
      <c r="O62">
        <v>2.2853830000000002E-3</v>
      </c>
      <c r="P62">
        <v>2.9500499999999999E-4</v>
      </c>
      <c r="Q62" s="1" t="s">
        <v>91</v>
      </c>
      <c r="R62">
        <v>45.859420569999997</v>
      </c>
      <c r="S62">
        <v>30.0885745</v>
      </c>
      <c r="T62" s="1" t="s">
        <v>92</v>
      </c>
      <c r="U62">
        <v>0.58345013899999998</v>
      </c>
      <c r="V62">
        <v>0.71494865100000005</v>
      </c>
      <c r="W62">
        <v>0.43674619599999998</v>
      </c>
      <c r="X62" t="s">
        <v>53</v>
      </c>
      <c r="Y62" s="2">
        <v>0.464566441</v>
      </c>
      <c r="Z62" s="2">
        <v>37.002213009999998</v>
      </c>
      <c r="AA62" s="2">
        <v>9.9343293369999994</v>
      </c>
      <c r="AB62" s="2">
        <v>64.070096680000006</v>
      </c>
      <c r="AC62" s="3">
        <v>0.50629681000000004</v>
      </c>
      <c r="AD62" s="3">
        <v>90.439335139999997</v>
      </c>
      <c r="AE62" s="3">
        <v>61.799881919999997</v>
      </c>
      <c r="AF62" s="3">
        <v>119.07878839999999</v>
      </c>
      <c r="AG62" s="4">
        <v>0.575847424</v>
      </c>
      <c r="AH62" s="4">
        <v>175.69804999999999</v>
      </c>
      <c r="AI62" s="4">
        <v>133.42921709999999</v>
      </c>
      <c r="AJ62" s="4">
        <v>217.9668829</v>
      </c>
      <c r="AK62" s="5">
        <v>0.64539803799999995</v>
      </c>
      <c r="AL62" s="5">
        <v>258.67977409999997</v>
      </c>
      <c r="AM62" s="5">
        <v>197.8245144</v>
      </c>
      <c r="AN62" s="5">
        <v>319.53503380000001</v>
      </c>
    </row>
    <row r="63" spans="1:40" x14ac:dyDescent="0.45">
      <c r="A63" t="s">
        <v>39</v>
      </c>
      <c r="B63" t="s">
        <v>40</v>
      </c>
      <c r="C63">
        <v>24</v>
      </c>
      <c r="D63" t="s">
        <v>116</v>
      </c>
      <c r="E63" t="s">
        <v>50</v>
      </c>
      <c r="F63" t="str">
        <f>VLOOKUP(E63,[1]Data!$A$2:$B$28,2,FALSE)</f>
        <v>Sucrose</v>
      </c>
      <c r="G63" t="b">
        <v>0</v>
      </c>
      <c r="H63">
        <v>400</v>
      </c>
      <c r="I63">
        <v>183</v>
      </c>
      <c r="J63" t="s">
        <v>55</v>
      </c>
      <c r="K63">
        <v>-79.048530700000001</v>
      </c>
      <c r="L63">
        <v>1</v>
      </c>
      <c r="M63">
        <v>43</v>
      </c>
      <c r="N63">
        <v>40</v>
      </c>
      <c r="O63">
        <v>1.7062073000000001E-2</v>
      </c>
      <c r="P63">
        <v>3.6289650000000001E-3</v>
      </c>
      <c r="Q63" s="1" t="s">
        <v>129</v>
      </c>
      <c r="R63">
        <v>42.52426535</v>
      </c>
      <c r="S63">
        <v>13.34289192</v>
      </c>
      <c r="T63" s="1" t="s">
        <v>130</v>
      </c>
      <c r="U63">
        <v>0.60851347300000003</v>
      </c>
      <c r="V63">
        <v>0.94599422300000002</v>
      </c>
      <c r="W63">
        <v>0.499040602</v>
      </c>
      <c r="X63" t="s">
        <v>53</v>
      </c>
      <c r="Y63" s="2">
        <v>0.54373596400000002</v>
      </c>
      <c r="Z63" s="2">
        <v>8.2806978220000005</v>
      </c>
      <c r="AA63" s="2">
        <v>1.9691340349999999</v>
      </c>
      <c r="AB63" s="2">
        <v>14.59226161</v>
      </c>
      <c r="AC63" s="3">
        <v>0.61077900799999996</v>
      </c>
      <c r="AD63" s="3">
        <v>21.439551059999999</v>
      </c>
      <c r="AE63" s="3">
        <v>11.829182429999999</v>
      </c>
      <c r="AF63" s="3">
        <v>31.049919679999999</v>
      </c>
      <c r="AG63" s="4">
        <v>0.72251741300000005</v>
      </c>
      <c r="AH63" s="4">
        <v>49.448577550000003</v>
      </c>
      <c r="AI63" s="4">
        <v>29.022432949999999</v>
      </c>
      <c r="AJ63" s="4">
        <v>69.874722149999997</v>
      </c>
      <c r="AK63" s="5">
        <v>0.83425581800000004</v>
      </c>
      <c r="AL63" s="5">
        <v>102.374177</v>
      </c>
      <c r="AM63" s="5">
        <v>59.681963949999997</v>
      </c>
      <c r="AN63" s="5">
        <v>145.06639010000001</v>
      </c>
    </row>
    <row r="64" spans="1:40" x14ac:dyDescent="0.45">
      <c r="A64" t="s">
        <v>39</v>
      </c>
      <c r="B64" t="s">
        <v>40</v>
      </c>
      <c r="C64">
        <v>24</v>
      </c>
      <c r="D64" t="s">
        <v>41</v>
      </c>
      <c r="E64" t="s">
        <v>54</v>
      </c>
      <c r="F64" t="str">
        <f>VLOOKUP(E64,[1]Data!$A$2:$B$28,2,FALSE)</f>
        <v>TBHP</v>
      </c>
      <c r="G64" t="b">
        <v>0</v>
      </c>
      <c r="H64">
        <v>400</v>
      </c>
      <c r="I64">
        <v>131</v>
      </c>
      <c r="J64" t="s">
        <v>55</v>
      </c>
      <c r="K64">
        <v>-69.986902060000006</v>
      </c>
      <c r="L64">
        <v>1</v>
      </c>
      <c r="M64">
        <v>31</v>
      </c>
      <c r="N64">
        <v>28</v>
      </c>
      <c r="O64">
        <v>0.14174569200000001</v>
      </c>
      <c r="P64">
        <v>2.7815718E-2</v>
      </c>
      <c r="Q64" s="1" t="s">
        <v>56</v>
      </c>
      <c r="R64">
        <v>37.993451030000003</v>
      </c>
      <c r="S64">
        <v>6.5782272920000002</v>
      </c>
      <c r="T64" s="1" t="s">
        <v>57</v>
      </c>
      <c r="U64">
        <v>0.63221634000000004</v>
      </c>
      <c r="V64">
        <v>0.97517551899999999</v>
      </c>
      <c r="W64">
        <v>0.50709392799999997</v>
      </c>
      <c r="X64" t="s">
        <v>53</v>
      </c>
      <c r="Y64" s="2">
        <v>0.55390208699999999</v>
      </c>
      <c r="Z64" s="2">
        <v>1.0489622700000001</v>
      </c>
      <c r="AA64" s="2">
        <v>0.172703896</v>
      </c>
      <c r="AB64" s="2">
        <v>1.9252206439999999</v>
      </c>
      <c r="AC64" s="3">
        <v>0.62411432600000005</v>
      </c>
      <c r="AD64" s="3">
        <v>2.7420062029999999</v>
      </c>
      <c r="AE64" s="3">
        <v>1.5656923789999999</v>
      </c>
      <c r="AF64" s="3">
        <v>3.918320027</v>
      </c>
      <c r="AG64" s="4">
        <v>0.74113472300000005</v>
      </c>
      <c r="AH64" s="4">
        <v>6.5152145419999998</v>
      </c>
      <c r="AI64" s="4">
        <v>4.0476264249999998</v>
      </c>
      <c r="AJ64" s="4">
        <v>8.9828026590000007</v>
      </c>
      <c r="AK64" s="5">
        <v>0.85815512100000002</v>
      </c>
      <c r="AL64" s="5">
        <v>14.61234136</v>
      </c>
      <c r="AM64" s="5">
        <v>8.9805690709999997</v>
      </c>
      <c r="AN64" s="5">
        <v>20.244113639999998</v>
      </c>
    </row>
    <row r="65" spans="1:40" x14ac:dyDescent="0.45">
      <c r="A65" t="s">
        <v>39</v>
      </c>
      <c r="B65" t="s">
        <v>40</v>
      </c>
      <c r="C65">
        <v>24</v>
      </c>
      <c r="D65" t="s">
        <v>58</v>
      </c>
      <c r="E65" t="s">
        <v>54</v>
      </c>
      <c r="F65" t="str">
        <f>VLOOKUP(E65,[1]Data!$A$2:$B$28,2,FALSE)</f>
        <v>TBHP</v>
      </c>
      <c r="G65" t="b">
        <v>0</v>
      </c>
      <c r="H65">
        <v>400</v>
      </c>
      <c r="I65">
        <v>145</v>
      </c>
      <c r="J65" t="s">
        <v>43</v>
      </c>
      <c r="K65">
        <v>-44.739442359999998</v>
      </c>
      <c r="L65">
        <v>1</v>
      </c>
      <c r="M65">
        <v>31</v>
      </c>
      <c r="N65">
        <v>28</v>
      </c>
      <c r="O65">
        <v>0.27969645900000001</v>
      </c>
      <c r="P65">
        <v>4.0326147999999999E-2</v>
      </c>
      <c r="Q65" s="1" t="s">
        <v>82</v>
      </c>
      <c r="R65">
        <v>25.369721179999999</v>
      </c>
      <c r="S65">
        <v>10.296523990000001</v>
      </c>
      <c r="T65" s="1" t="s">
        <v>83</v>
      </c>
      <c r="U65">
        <v>0.57467252499999999</v>
      </c>
      <c r="V65">
        <v>0.82879753</v>
      </c>
      <c r="W65">
        <v>0.43804648600000001</v>
      </c>
      <c r="X65" t="s">
        <v>46</v>
      </c>
      <c r="Y65" s="2">
        <v>0.47712158999999998</v>
      </c>
      <c r="Z65" s="2">
        <v>8.9840628000000006E-2</v>
      </c>
      <c r="AA65" s="2">
        <v>8.9840628000000006E-2</v>
      </c>
      <c r="AB65" s="2">
        <v>9.3792484999999995E-2</v>
      </c>
      <c r="AC65" s="3">
        <v>0.53573424700000005</v>
      </c>
      <c r="AD65" s="3">
        <v>9.4769592E-2</v>
      </c>
      <c r="AE65" s="3">
        <v>8.9840628000000006E-2</v>
      </c>
      <c r="AF65" s="3">
        <v>0.29030061499999998</v>
      </c>
      <c r="AG65" s="4">
        <v>0.63342200800000004</v>
      </c>
      <c r="AH65" s="4">
        <v>0.86366131599999996</v>
      </c>
      <c r="AI65" s="4">
        <v>0.32972369600000001</v>
      </c>
      <c r="AJ65" s="4">
        <v>2.2622300970000002</v>
      </c>
      <c r="AK65" s="5">
        <v>0.73110976900000002</v>
      </c>
      <c r="AL65" s="5">
        <v>7.9165027139999999</v>
      </c>
      <c r="AM65" s="5">
        <v>2.3690498770000001</v>
      </c>
      <c r="AN65" s="5">
        <v>26.45407166</v>
      </c>
    </row>
    <row r="66" spans="1:40" x14ac:dyDescent="0.45">
      <c r="A66" t="s">
        <v>39</v>
      </c>
      <c r="B66" t="s">
        <v>40</v>
      </c>
      <c r="C66">
        <v>24</v>
      </c>
      <c r="D66" t="s">
        <v>84</v>
      </c>
      <c r="E66" t="s">
        <v>54</v>
      </c>
      <c r="F66" t="str">
        <f>VLOOKUP(E66,[1]Data!$A$2:$B$28,2,FALSE)</f>
        <v>TBHP</v>
      </c>
      <c r="G66" t="b">
        <v>0</v>
      </c>
      <c r="H66">
        <v>400</v>
      </c>
      <c r="I66">
        <v>159</v>
      </c>
      <c r="J66" t="s">
        <v>55</v>
      </c>
      <c r="K66">
        <v>-75.416555810000006</v>
      </c>
      <c r="L66">
        <v>1</v>
      </c>
      <c r="M66">
        <v>31</v>
      </c>
      <c r="N66">
        <v>28</v>
      </c>
      <c r="O66">
        <v>2.9412467000000001E-2</v>
      </c>
      <c r="P66">
        <v>4.2517709999999997E-3</v>
      </c>
      <c r="Q66" s="1" t="s">
        <v>93</v>
      </c>
      <c r="R66">
        <v>40.708277899999999</v>
      </c>
      <c r="S66">
        <v>17.404548900000002</v>
      </c>
      <c r="T66" s="1" t="s">
        <v>94</v>
      </c>
      <c r="U66">
        <v>0.718486607</v>
      </c>
      <c r="V66">
        <v>0.87543380900000001</v>
      </c>
      <c r="W66">
        <v>0.42891712900000001</v>
      </c>
      <c r="X66" t="s">
        <v>53</v>
      </c>
      <c r="Y66" s="2">
        <v>0.47356879699999999</v>
      </c>
      <c r="Z66" s="2">
        <v>4.8915884079999996</v>
      </c>
      <c r="AA66" s="2">
        <v>2.0163041549999998</v>
      </c>
      <c r="AB66" s="2">
        <v>7.7668726599999998</v>
      </c>
      <c r="AC66" s="3">
        <v>0.54054629899999995</v>
      </c>
      <c r="AD66" s="3">
        <v>12.075645440000001</v>
      </c>
      <c r="AE66" s="3">
        <v>8.3393356230000002</v>
      </c>
      <c r="AF66" s="3">
        <v>15.81195525</v>
      </c>
      <c r="AG66" s="4">
        <v>0.65217546900000001</v>
      </c>
      <c r="AH66" s="4">
        <v>25.338423949999999</v>
      </c>
      <c r="AI66" s="4">
        <v>18.392393850000001</v>
      </c>
      <c r="AJ66" s="4">
        <v>32.28445404</v>
      </c>
      <c r="AK66" s="5">
        <v>0.76380463899999995</v>
      </c>
      <c r="AL66" s="5">
        <v>44.805146299999997</v>
      </c>
      <c r="AM66" s="5">
        <v>32.377817780000001</v>
      </c>
      <c r="AN66" s="5">
        <v>57.232474830000001</v>
      </c>
    </row>
    <row r="67" spans="1:40" x14ac:dyDescent="0.45">
      <c r="A67" t="s">
        <v>39</v>
      </c>
      <c r="B67" t="s">
        <v>40</v>
      </c>
      <c r="C67">
        <v>24</v>
      </c>
      <c r="D67" t="s">
        <v>95</v>
      </c>
      <c r="E67" t="s">
        <v>54</v>
      </c>
      <c r="F67" t="str">
        <f>VLOOKUP(E67,[1]Data!$A$2:$B$28,2,FALSE)</f>
        <v>TBHP</v>
      </c>
      <c r="G67" t="b">
        <v>0</v>
      </c>
      <c r="H67">
        <v>400</v>
      </c>
      <c r="I67">
        <v>171</v>
      </c>
      <c r="J67" t="s">
        <v>43</v>
      </c>
      <c r="K67">
        <v>-58.531008360000001</v>
      </c>
      <c r="L67">
        <v>1</v>
      </c>
      <c r="M67">
        <v>43</v>
      </c>
      <c r="N67">
        <v>40</v>
      </c>
      <c r="O67">
        <v>0.348280535</v>
      </c>
      <c r="P67">
        <v>3.9955324E-2</v>
      </c>
      <c r="Q67" s="1" t="s">
        <v>114</v>
      </c>
      <c r="R67">
        <v>32.265504180000001</v>
      </c>
      <c r="S67">
        <v>7.645454913</v>
      </c>
      <c r="T67" s="1" t="s">
        <v>115</v>
      </c>
      <c r="U67">
        <v>0.58074354100000003</v>
      </c>
      <c r="V67">
        <v>0.93040242299999998</v>
      </c>
      <c r="W67">
        <v>0.48387920699999998</v>
      </c>
      <c r="X67" t="s">
        <v>46</v>
      </c>
      <c r="Y67" s="2">
        <v>0.528531529</v>
      </c>
      <c r="Z67" s="2">
        <v>8.9842700999999997E-2</v>
      </c>
      <c r="AA67" s="2">
        <v>8.9842700999999997E-2</v>
      </c>
      <c r="AB67" s="2">
        <v>8.9842700999999997E-2</v>
      </c>
      <c r="AC67" s="3">
        <v>0.59551001100000001</v>
      </c>
      <c r="AD67" s="3">
        <v>8.9842700999999997E-2</v>
      </c>
      <c r="AE67" s="3">
        <v>8.9842700999999997E-2</v>
      </c>
      <c r="AF67" s="3">
        <v>0.16614620199999999</v>
      </c>
      <c r="AG67" s="4">
        <v>0.70714081500000003</v>
      </c>
      <c r="AH67" s="4">
        <v>0.53733977899999996</v>
      </c>
      <c r="AI67" s="4">
        <v>0.239313419</v>
      </c>
      <c r="AJ67" s="4">
        <v>1.2065100200000001</v>
      </c>
      <c r="AK67" s="5">
        <v>0.81877161899999995</v>
      </c>
      <c r="AL67" s="5">
        <v>4.7580089049999996</v>
      </c>
      <c r="AM67" s="5">
        <v>1.6792671969999999</v>
      </c>
      <c r="AN67" s="5">
        <v>13.48126658</v>
      </c>
    </row>
    <row r="68" spans="1:40" x14ac:dyDescent="0.45">
      <c r="A68" t="s">
        <v>39</v>
      </c>
      <c r="B68" t="s">
        <v>40</v>
      </c>
      <c r="C68">
        <v>24</v>
      </c>
      <c r="D68" t="s">
        <v>116</v>
      </c>
      <c r="E68" t="s">
        <v>54</v>
      </c>
      <c r="F68" t="str">
        <f>VLOOKUP(E68,[1]Data!$A$2:$B$28,2,FALSE)</f>
        <v>TBHP</v>
      </c>
      <c r="G68" t="b">
        <v>0</v>
      </c>
      <c r="H68">
        <v>400</v>
      </c>
      <c r="I68">
        <v>184</v>
      </c>
      <c r="J68" t="s">
        <v>55</v>
      </c>
      <c r="K68">
        <v>-104.4666107</v>
      </c>
      <c r="L68">
        <v>1</v>
      </c>
      <c r="M68">
        <v>43</v>
      </c>
      <c r="N68">
        <v>40</v>
      </c>
      <c r="O68">
        <v>0.117957878</v>
      </c>
      <c r="P68">
        <v>2.0305898999999999E-2</v>
      </c>
      <c r="Q68" s="1" t="s">
        <v>131</v>
      </c>
      <c r="R68">
        <v>55.233305360000003</v>
      </c>
      <c r="S68">
        <v>8.7793709890000002</v>
      </c>
      <c r="T68" s="1" t="s">
        <v>132</v>
      </c>
      <c r="U68">
        <v>0.78561808899999996</v>
      </c>
      <c r="V68">
        <v>0.97015966899999995</v>
      </c>
      <c r="W68">
        <v>0.50174180800000001</v>
      </c>
      <c r="X68" t="s">
        <v>53</v>
      </c>
      <c r="Y68" s="2">
        <v>0.54858359400000001</v>
      </c>
      <c r="Z68" s="2">
        <v>1.2576872699999999</v>
      </c>
      <c r="AA68" s="2">
        <v>0.48824374199999998</v>
      </c>
      <c r="AB68" s="2">
        <v>2.0271307969999999</v>
      </c>
      <c r="AC68" s="3">
        <v>0.61884627400000003</v>
      </c>
      <c r="AD68" s="3">
        <v>3.274636519</v>
      </c>
      <c r="AE68" s="3">
        <v>2.0899449720000001</v>
      </c>
      <c r="AF68" s="3">
        <v>4.4593280660000003</v>
      </c>
      <c r="AG68" s="4">
        <v>0.73595073899999996</v>
      </c>
      <c r="AH68" s="4">
        <v>7.7140471210000001</v>
      </c>
      <c r="AI68" s="4">
        <v>5.1335330089999998</v>
      </c>
      <c r="AJ68" s="4">
        <v>10.294561229999999</v>
      </c>
      <c r="AK68" s="5">
        <v>0.85305520400000001</v>
      </c>
      <c r="AL68" s="5">
        <v>16.99422684</v>
      </c>
      <c r="AM68" s="5">
        <v>11.2446959</v>
      </c>
      <c r="AN68" s="5">
        <v>22.743757779999999</v>
      </c>
    </row>
    <row r="69" spans="1:40" x14ac:dyDescent="0.45">
      <c r="A69" t="s">
        <v>39</v>
      </c>
      <c r="B69" t="s">
        <v>40</v>
      </c>
      <c r="C69">
        <v>24</v>
      </c>
      <c r="D69" t="s">
        <v>133</v>
      </c>
      <c r="E69" t="s">
        <v>54</v>
      </c>
      <c r="F69" t="str">
        <f>VLOOKUP(E69,[1]Data!$A$2:$B$28,2,FALSE)</f>
        <v>TBHP</v>
      </c>
      <c r="G69" t="b">
        <v>0</v>
      </c>
      <c r="H69">
        <v>400</v>
      </c>
      <c r="I69">
        <v>197</v>
      </c>
      <c r="J69" t="s">
        <v>55</v>
      </c>
      <c r="K69">
        <v>-106.0117731</v>
      </c>
      <c r="L69">
        <v>1</v>
      </c>
      <c r="M69">
        <v>43</v>
      </c>
      <c r="N69">
        <v>40</v>
      </c>
      <c r="O69">
        <v>2.0540003000000001E-2</v>
      </c>
      <c r="P69">
        <v>3.2312159999999999E-3</v>
      </c>
      <c r="Q69" s="1" t="s">
        <v>139</v>
      </c>
      <c r="R69">
        <v>56.00588655</v>
      </c>
      <c r="S69">
        <v>32.106490290000004</v>
      </c>
      <c r="T69" s="1" t="s">
        <v>140</v>
      </c>
      <c r="U69">
        <v>0.65283079200000005</v>
      </c>
      <c r="V69">
        <v>0.83068066900000004</v>
      </c>
      <c r="W69">
        <v>0.45202329200000002</v>
      </c>
      <c r="X69" t="s">
        <v>53</v>
      </c>
      <c r="Y69" s="2">
        <v>0.48988902899999998</v>
      </c>
      <c r="Z69" s="2">
        <v>5.8471195890000001</v>
      </c>
      <c r="AA69" s="2">
        <v>2.4473130689999998</v>
      </c>
      <c r="AB69" s="2">
        <v>9.2469261080000003</v>
      </c>
      <c r="AC69" s="3">
        <v>0.54668763600000003</v>
      </c>
      <c r="AD69" s="3">
        <v>14.58663645</v>
      </c>
      <c r="AE69" s="3">
        <v>9.7380688899999992</v>
      </c>
      <c r="AF69" s="3">
        <v>19.43520401</v>
      </c>
      <c r="AG69" s="4">
        <v>0.64135198000000004</v>
      </c>
      <c r="AH69" s="4">
        <v>30.55684347</v>
      </c>
      <c r="AI69" s="4">
        <v>21.324491940000001</v>
      </c>
      <c r="AJ69" s="4">
        <v>39.789194999999999</v>
      </c>
      <c r="AK69" s="5">
        <v>0.73601632500000003</v>
      </c>
      <c r="AL69" s="5">
        <v>51.979475639999997</v>
      </c>
      <c r="AM69" s="5">
        <v>36.199273499999997</v>
      </c>
      <c r="AN69" s="5">
        <v>67.759677780000004</v>
      </c>
    </row>
    <row r="70" spans="1:40" x14ac:dyDescent="0.45">
      <c r="A70" t="s">
        <v>39</v>
      </c>
      <c r="B70" t="s">
        <v>40</v>
      </c>
      <c r="C70">
        <v>24</v>
      </c>
      <c r="D70" t="s">
        <v>141</v>
      </c>
      <c r="E70" t="s">
        <v>54</v>
      </c>
      <c r="F70" t="str">
        <f>VLOOKUP(E70,[1]Data!$A$2:$B$28,2,FALSE)</f>
        <v>TBHP</v>
      </c>
      <c r="G70" t="b">
        <v>0</v>
      </c>
      <c r="H70">
        <v>400</v>
      </c>
      <c r="I70">
        <v>210</v>
      </c>
      <c r="J70" t="s">
        <v>55</v>
      </c>
      <c r="K70">
        <v>-160.10500260000001</v>
      </c>
      <c r="L70">
        <v>1</v>
      </c>
      <c r="M70">
        <v>55</v>
      </c>
      <c r="N70">
        <v>52</v>
      </c>
      <c r="O70">
        <v>0.20297667799999999</v>
      </c>
      <c r="P70">
        <v>2.8727642000000001E-2</v>
      </c>
      <c r="Q70" s="1" t="s">
        <v>146</v>
      </c>
      <c r="R70">
        <v>83.052501289999995</v>
      </c>
      <c r="S70">
        <v>12.974093399999999</v>
      </c>
      <c r="T70" s="1" t="s">
        <v>147</v>
      </c>
      <c r="U70">
        <v>0.75548669199999996</v>
      </c>
      <c r="V70">
        <v>0.98270033099999998</v>
      </c>
      <c r="W70">
        <v>0.52837822199999995</v>
      </c>
      <c r="X70" t="s">
        <v>53</v>
      </c>
      <c r="Y70" s="2">
        <v>0.57381043200000004</v>
      </c>
      <c r="Z70" s="2">
        <v>0.722940095</v>
      </c>
      <c r="AA70" s="2">
        <v>0.39316996399999998</v>
      </c>
      <c r="AB70" s="2">
        <v>1.052710225</v>
      </c>
      <c r="AC70" s="3">
        <v>0.64195874900000005</v>
      </c>
      <c r="AD70" s="3">
        <v>1.9150605140000001</v>
      </c>
      <c r="AE70" s="3">
        <v>1.354069212</v>
      </c>
      <c r="AF70" s="3">
        <v>2.476051816</v>
      </c>
      <c r="AG70" s="4">
        <v>0.75553927600000004</v>
      </c>
      <c r="AH70" s="4">
        <v>4.6608042630000002</v>
      </c>
      <c r="AI70" s="4">
        <v>3.3719280089999999</v>
      </c>
      <c r="AJ70" s="4">
        <v>5.949680517</v>
      </c>
      <c r="AK70" s="5">
        <v>0.869119804</v>
      </c>
      <c r="AL70" s="5">
        <v>10.858653540000001</v>
      </c>
      <c r="AM70" s="5">
        <v>7.8301958149999997</v>
      </c>
      <c r="AN70" s="5">
        <v>13.88711127</v>
      </c>
    </row>
    <row r="71" spans="1:40" x14ac:dyDescent="0.45">
      <c r="A71" t="s">
        <v>39</v>
      </c>
      <c r="B71" t="s">
        <v>40</v>
      </c>
      <c r="C71">
        <v>24</v>
      </c>
      <c r="D71" t="s">
        <v>148</v>
      </c>
      <c r="E71" t="s">
        <v>54</v>
      </c>
      <c r="F71" t="str">
        <f>VLOOKUP(E71,[1]Data!$A$2:$B$28,2,FALSE)</f>
        <v>TBHP</v>
      </c>
      <c r="G71" t="b">
        <v>0</v>
      </c>
      <c r="H71">
        <v>400</v>
      </c>
      <c r="I71">
        <v>222</v>
      </c>
      <c r="J71" t="s">
        <v>55</v>
      </c>
      <c r="K71">
        <v>-163.71355600000001</v>
      </c>
      <c r="L71">
        <v>1</v>
      </c>
      <c r="M71">
        <v>55</v>
      </c>
      <c r="N71">
        <v>52</v>
      </c>
      <c r="O71">
        <v>0.116698446</v>
      </c>
      <c r="P71">
        <v>1.3144576E-2</v>
      </c>
      <c r="Q71" s="1" t="s">
        <v>160</v>
      </c>
      <c r="R71">
        <v>84.856777980000004</v>
      </c>
      <c r="S71">
        <v>16.069523820000001</v>
      </c>
      <c r="T71" s="1" t="s">
        <v>161</v>
      </c>
      <c r="U71">
        <v>0.75633135399999996</v>
      </c>
      <c r="V71">
        <v>0.96944592900000004</v>
      </c>
      <c r="W71">
        <v>0.45855024900000002</v>
      </c>
      <c r="X71" t="s">
        <v>53</v>
      </c>
      <c r="Y71" s="2">
        <v>0.50963981700000005</v>
      </c>
      <c r="Z71" s="2">
        <v>1.381791558</v>
      </c>
      <c r="AA71" s="2">
        <v>0.89605042999999995</v>
      </c>
      <c r="AB71" s="2">
        <v>1.8675326860000001</v>
      </c>
      <c r="AC71" s="3">
        <v>0.58627416899999996</v>
      </c>
      <c r="AD71" s="3">
        <v>3.5033505809999999</v>
      </c>
      <c r="AE71" s="3">
        <v>2.6958294760000001</v>
      </c>
      <c r="AF71" s="3">
        <v>4.3108716869999997</v>
      </c>
      <c r="AG71" s="4">
        <v>0.71399808899999995</v>
      </c>
      <c r="AH71" s="4">
        <v>7.9431690149999996</v>
      </c>
      <c r="AI71" s="4">
        <v>6.2078943549999996</v>
      </c>
      <c r="AJ71" s="4">
        <v>9.6784436750000005</v>
      </c>
      <c r="AK71" s="5">
        <v>0.84172200900000005</v>
      </c>
      <c r="AL71" s="5">
        <v>16.911056739999999</v>
      </c>
      <c r="AM71" s="5">
        <v>13.180264960000001</v>
      </c>
      <c r="AN71" s="5">
        <v>20.64184852</v>
      </c>
    </row>
    <row r="72" spans="1:40" x14ac:dyDescent="0.45">
      <c r="A72" t="s">
        <v>39</v>
      </c>
      <c r="B72" t="s">
        <v>166</v>
      </c>
      <c r="C72">
        <v>24</v>
      </c>
      <c r="D72" t="s">
        <v>167</v>
      </c>
      <c r="E72" t="s">
        <v>54</v>
      </c>
      <c r="F72" t="str">
        <f>VLOOKUP(E72,[1]Data!$A$2:$B$28,2,FALSE)</f>
        <v>TBHP</v>
      </c>
      <c r="G72" t="b">
        <v>0</v>
      </c>
      <c r="H72">
        <v>400</v>
      </c>
      <c r="I72">
        <v>314</v>
      </c>
      <c r="J72" t="s">
        <v>55</v>
      </c>
      <c r="K72">
        <v>-118.2623463</v>
      </c>
      <c r="L72">
        <v>1</v>
      </c>
      <c r="M72">
        <v>31</v>
      </c>
      <c r="N72">
        <v>28</v>
      </c>
      <c r="O72">
        <v>0.195643927</v>
      </c>
      <c r="P72">
        <v>2.6404644000000001E-2</v>
      </c>
      <c r="Q72" s="1" t="s">
        <v>176</v>
      </c>
      <c r="R72">
        <v>62.131173130000001</v>
      </c>
      <c r="S72">
        <v>15.032840849999999</v>
      </c>
      <c r="T72" s="1" t="s">
        <v>177</v>
      </c>
      <c r="U72">
        <v>0.80858325499999995</v>
      </c>
      <c r="V72">
        <v>0.97457735300000004</v>
      </c>
      <c r="W72">
        <v>6.1194793999999997E-2</v>
      </c>
      <c r="X72" t="s">
        <v>53</v>
      </c>
      <c r="Y72" s="2">
        <v>0.15253305</v>
      </c>
      <c r="Z72" s="2">
        <v>16.421411880000001</v>
      </c>
      <c r="AA72" s="2">
        <v>13.319893710000001</v>
      </c>
      <c r="AB72" s="2">
        <v>19.522930049999999</v>
      </c>
      <c r="AC72" s="3">
        <v>0.28954043299999999</v>
      </c>
      <c r="AD72" s="3">
        <v>22.28205316</v>
      </c>
      <c r="AE72" s="3">
        <v>18.827453040000002</v>
      </c>
      <c r="AF72" s="3">
        <v>25.736653270000001</v>
      </c>
      <c r="AG72" s="4">
        <v>0.517886073</v>
      </c>
      <c r="AH72" s="4">
        <v>26.546149400000001</v>
      </c>
      <c r="AI72" s="4">
        <v>22.4329781</v>
      </c>
      <c r="AJ72" s="4">
        <v>30.659320690000001</v>
      </c>
      <c r="AK72" s="5">
        <v>0.74623171300000002</v>
      </c>
      <c r="AL72" s="5">
        <v>31.250354309999999</v>
      </c>
      <c r="AM72" s="5">
        <v>26.1866643</v>
      </c>
      <c r="AN72" s="5">
        <v>36.314044320000001</v>
      </c>
    </row>
    <row r="73" spans="1:40" x14ac:dyDescent="0.45">
      <c r="A73" t="s">
        <v>39</v>
      </c>
      <c r="B73" t="s">
        <v>166</v>
      </c>
      <c r="C73">
        <v>24</v>
      </c>
      <c r="D73" t="s">
        <v>178</v>
      </c>
      <c r="E73" t="s">
        <v>54</v>
      </c>
      <c r="F73" t="str">
        <f>VLOOKUP(E73,[1]Data!$A$2:$B$28,2,FALSE)</f>
        <v>TBHP</v>
      </c>
      <c r="G73" t="b">
        <v>0</v>
      </c>
      <c r="H73">
        <v>400</v>
      </c>
      <c r="I73">
        <v>328</v>
      </c>
      <c r="J73" t="s">
        <v>43</v>
      </c>
      <c r="K73">
        <v>-195.8425373</v>
      </c>
      <c r="L73">
        <v>1</v>
      </c>
      <c r="M73">
        <v>31</v>
      </c>
      <c r="N73">
        <v>28</v>
      </c>
      <c r="O73">
        <v>6.5405128000000007E-2</v>
      </c>
      <c r="P73">
        <v>1.8436119999999999E-3</v>
      </c>
      <c r="Q73" s="1" t="s">
        <v>187</v>
      </c>
      <c r="R73">
        <v>100.9212686</v>
      </c>
      <c r="S73">
        <v>42.652056770000002</v>
      </c>
      <c r="T73" s="1" t="s">
        <v>188</v>
      </c>
      <c r="U73">
        <v>0.901253741</v>
      </c>
      <c r="V73">
        <v>0.99816521300000005</v>
      </c>
      <c r="W73">
        <v>1.7209454999999999E-2</v>
      </c>
      <c r="X73" t="s">
        <v>53</v>
      </c>
      <c r="Y73" s="2">
        <v>0.115305031</v>
      </c>
      <c r="Z73" s="2">
        <v>29.87664702</v>
      </c>
      <c r="AA73" s="2">
        <v>27.819357239999999</v>
      </c>
      <c r="AB73" s="2">
        <v>31.933936800000001</v>
      </c>
      <c r="AC73" s="3">
        <v>0.26244839399999997</v>
      </c>
      <c r="AD73" s="3">
        <v>43.792892819999999</v>
      </c>
      <c r="AE73" s="3">
        <v>41.892074059999999</v>
      </c>
      <c r="AF73" s="3">
        <v>45.693711579999999</v>
      </c>
      <c r="AG73" s="4">
        <v>0.50768733399999999</v>
      </c>
      <c r="AH73" s="4">
        <v>56.711507789999999</v>
      </c>
      <c r="AI73" s="4">
        <v>54.663599040000001</v>
      </c>
      <c r="AJ73" s="4">
        <v>58.759416539999997</v>
      </c>
      <c r="AK73" s="5">
        <v>0.75292627300000003</v>
      </c>
      <c r="AL73" s="5">
        <v>67.100563199999996</v>
      </c>
      <c r="AM73" s="5">
        <v>64.762123959999997</v>
      </c>
      <c r="AN73" s="5">
        <v>69.439002450000004</v>
      </c>
    </row>
    <row r="74" spans="1:40" x14ac:dyDescent="0.45">
      <c r="A74" t="s">
        <v>39</v>
      </c>
      <c r="B74" t="s">
        <v>166</v>
      </c>
      <c r="C74">
        <v>24</v>
      </c>
      <c r="D74" t="s">
        <v>189</v>
      </c>
      <c r="E74" t="s">
        <v>54</v>
      </c>
      <c r="F74" t="str">
        <f>VLOOKUP(E74,[1]Data!$A$2:$B$28,2,FALSE)</f>
        <v>TBHP</v>
      </c>
      <c r="G74" t="b">
        <v>0</v>
      </c>
      <c r="H74">
        <v>400</v>
      </c>
      <c r="I74">
        <v>340</v>
      </c>
      <c r="J74" t="s">
        <v>55</v>
      </c>
      <c r="K74">
        <v>-141.19226520000001</v>
      </c>
      <c r="L74">
        <v>1</v>
      </c>
      <c r="M74">
        <v>43</v>
      </c>
      <c r="N74">
        <v>40</v>
      </c>
      <c r="O74">
        <v>0.17656860599999999</v>
      </c>
      <c r="P74">
        <v>2.3739608999999998E-2</v>
      </c>
      <c r="Q74" s="1" t="s">
        <v>196</v>
      </c>
      <c r="R74">
        <v>73.596132609999998</v>
      </c>
      <c r="S74">
        <v>18.943290279999999</v>
      </c>
      <c r="T74" s="1" t="s">
        <v>197</v>
      </c>
      <c r="U74">
        <v>0.83706054799999996</v>
      </c>
      <c r="V74">
        <v>0.97283755999999999</v>
      </c>
      <c r="W74">
        <v>7.4027753000000002E-2</v>
      </c>
      <c r="X74" t="s">
        <v>53</v>
      </c>
      <c r="Y74" s="2">
        <v>0.163908733</v>
      </c>
      <c r="Z74" s="2">
        <v>13.90299671</v>
      </c>
      <c r="AA74" s="2">
        <v>11.18440403</v>
      </c>
      <c r="AB74" s="2">
        <v>16.621589400000001</v>
      </c>
      <c r="AC74" s="3">
        <v>0.298730204</v>
      </c>
      <c r="AD74" s="3">
        <v>19.76237205</v>
      </c>
      <c r="AE74" s="3">
        <v>16.740401779999999</v>
      </c>
      <c r="AF74" s="3">
        <v>22.784342330000001</v>
      </c>
      <c r="AG74" s="4">
        <v>0.523432656</v>
      </c>
      <c r="AH74" s="4">
        <v>24.329459889999999</v>
      </c>
      <c r="AI74" s="4">
        <v>20.58701898</v>
      </c>
      <c r="AJ74" s="4">
        <v>28.071900800000002</v>
      </c>
      <c r="AK74" s="5">
        <v>0.74813510800000005</v>
      </c>
      <c r="AL74" s="5">
        <v>29.50932478</v>
      </c>
      <c r="AM74" s="5">
        <v>24.686328700000001</v>
      </c>
      <c r="AN74" s="5">
        <v>34.332320860000003</v>
      </c>
    </row>
    <row r="75" spans="1:40" x14ac:dyDescent="0.45">
      <c r="A75" t="s">
        <v>39</v>
      </c>
      <c r="B75" t="s">
        <v>166</v>
      </c>
      <c r="C75">
        <v>24</v>
      </c>
      <c r="D75" t="s">
        <v>212</v>
      </c>
      <c r="E75" t="s">
        <v>54</v>
      </c>
      <c r="F75" t="str">
        <f>VLOOKUP(E75,[1]Data!$A$2:$B$28,2,FALSE)</f>
        <v>TBHP</v>
      </c>
      <c r="G75" t="b">
        <v>0</v>
      </c>
      <c r="H75">
        <v>400</v>
      </c>
      <c r="I75">
        <v>366</v>
      </c>
      <c r="J75" t="s">
        <v>55</v>
      </c>
      <c r="K75">
        <v>-184.63796239999999</v>
      </c>
      <c r="L75">
        <v>1</v>
      </c>
      <c r="M75">
        <v>55</v>
      </c>
      <c r="N75">
        <v>52</v>
      </c>
      <c r="O75">
        <v>0.174650639</v>
      </c>
      <c r="P75">
        <v>1.9244464999999999E-2</v>
      </c>
      <c r="Q75" s="1" t="s">
        <v>220</v>
      </c>
      <c r="R75">
        <v>95.318981219999998</v>
      </c>
      <c r="S75">
        <v>25.601343249999999</v>
      </c>
      <c r="T75" s="1" t="s">
        <v>221</v>
      </c>
      <c r="U75">
        <v>0.59205085700000004</v>
      </c>
      <c r="V75">
        <v>0.97307812999999999</v>
      </c>
      <c r="W75">
        <v>7.9036819999999994E-2</v>
      </c>
      <c r="X75" t="s">
        <v>53</v>
      </c>
      <c r="Y75" s="2">
        <v>0.16844095100000001</v>
      </c>
      <c r="Z75" s="2">
        <v>12.792882990000001</v>
      </c>
      <c r="AA75" s="2">
        <v>10.64541996</v>
      </c>
      <c r="AB75" s="2">
        <v>14.940346010000001</v>
      </c>
      <c r="AC75" s="3">
        <v>0.30254714700000002</v>
      </c>
      <c r="AD75" s="3">
        <v>18.493295310000001</v>
      </c>
      <c r="AE75" s="3">
        <v>16.120170040000001</v>
      </c>
      <c r="AF75" s="3">
        <v>20.866420569999999</v>
      </c>
      <c r="AG75" s="4">
        <v>0.526057475</v>
      </c>
      <c r="AH75" s="4">
        <v>23.053439789999999</v>
      </c>
      <c r="AI75" s="4">
        <v>20.097885730000002</v>
      </c>
      <c r="AJ75" s="4">
        <v>26.00899386</v>
      </c>
      <c r="AK75" s="5">
        <v>0.74956780300000003</v>
      </c>
      <c r="AL75" s="5">
        <v>28.293860240000001</v>
      </c>
      <c r="AM75" s="5">
        <v>24.445124180000001</v>
      </c>
      <c r="AN75" s="5">
        <v>32.142596300000001</v>
      </c>
    </row>
    <row r="76" spans="1:40" x14ac:dyDescent="0.45">
      <c r="A76" t="s">
        <v>39</v>
      </c>
      <c r="B76" t="s">
        <v>166</v>
      </c>
      <c r="C76">
        <v>24</v>
      </c>
      <c r="D76" t="s">
        <v>222</v>
      </c>
      <c r="E76" t="s">
        <v>54</v>
      </c>
      <c r="F76" t="str">
        <f>VLOOKUP(E76,[1]Data!$A$2:$B$28,2,FALSE)</f>
        <v>TBHP</v>
      </c>
      <c r="G76" t="b">
        <v>0</v>
      </c>
      <c r="H76">
        <v>400</v>
      </c>
      <c r="I76">
        <v>378</v>
      </c>
      <c r="J76" t="s">
        <v>55</v>
      </c>
      <c r="K76">
        <v>-196.11757130000001</v>
      </c>
      <c r="L76">
        <v>1</v>
      </c>
      <c r="M76">
        <v>55</v>
      </c>
      <c r="N76">
        <v>52</v>
      </c>
      <c r="O76">
        <v>0.10941733200000001</v>
      </c>
      <c r="P76">
        <v>2.6256688E-2</v>
      </c>
      <c r="Q76" s="1" t="s">
        <v>231</v>
      </c>
      <c r="R76">
        <v>101.0587857</v>
      </c>
      <c r="S76">
        <v>79.577463839999993</v>
      </c>
      <c r="T76" s="1" t="s">
        <v>232</v>
      </c>
      <c r="U76">
        <v>0.58724995000000002</v>
      </c>
      <c r="V76">
        <v>0.95032444199999999</v>
      </c>
      <c r="W76">
        <v>8.8465143999999996E-2</v>
      </c>
      <c r="X76" t="s">
        <v>53</v>
      </c>
      <c r="Y76" s="2">
        <v>0.17465107299999999</v>
      </c>
      <c r="Z76" s="2">
        <v>17.082703389999999</v>
      </c>
      <c r="AA76" s="2">
        <v>8.6382393959999995</v>
      </c>
      <c r="AB76" s="2">
        <v>25.527167380000002</v>
      </c>
      <c r="AC76" s="3">
        <v>0.30392996799999999</v>
      </c>
      <c r="AD76" s="3">
        <v>25.564251909999999</v>
      </c>
      <c r="AE76" s="3">
        <v>16.829868179999998</v>
      </c>
      <c r="AF76" s="3">
        <v>34.298635640000001</v>
      </c>
      <c r="AG76" s="4">
        <v>0.51939479300000002</v>
      </c>
      <c r="AH76" s="4">
        <v>32.591034329999999</v>
      </c>
      <c r="AI76" s="4">
        <v>22.310776560000001</v>
      </c>
      <c r="AJ76" s="4">
        <v>42.871292099999998</v>
      </c>
      <c r="AK76" s="5">
        <v>0.73485961700000002</v>
      </c>
      <c r="AL76" s="5">
        <v>40.342256749999997</v>
      </c>
      <c r="AM76" s="5">
        <v>27.509920489999999</v>
      </c>
      <c r="AN76" s="5">
        <v>53.174593000000002</v>
      </c>
    </row>
    <row r="77" spans="1:40" x14ac:dyDescent="0.45">
      <c r="A77" t="s">
        <v>233</v>
      </c>
      <c r="B77" t="s">
        <v>40</v>
      </c>
      <c r="C77">
        <v>1</v>
      </c>
      <c r="D77" t="s">
        <v>234</v>
      </c>
      <c r="E77" t="s">
        <v>47</v>
      </c>
      <c r="F77" t="str">
        <f>VLOOKUP(E77,[1]Data!$A$2:$B$28,2,FALSE)</f>
        <v>Etoposide</v>
      </c>
      <c r="G77" t="b">
        <v>1</v>
      </c>
      <c r="H77">
        <v>400</v>
      </c>
      <c r="I77">
        <v>405</v>
      </c>
      <c r="J77" t="s">
        <v>99</v>
      </c>
      <c r="K77">
        <v>-75.662419069999999</v>
      </c>
      <c r="L77">
        <v>1</v>
      </c>
      <c r="M77">
        <v>23</v>
      </c>
      <c r="N77">
        <v>20</v>
      </c>
      <c r="O77">
        <v>0.111452467</v>
      </c>
      <c r="P77">
        <v>2.1675412000000002E-2</v>
      </c>
      <c r="Q77" s="1" t="s">
        <v>235</v>
      </c>
      <c r="R77">
        <v>40.831209530000002</v>
      </c>
      <c r="S77">
        <v>32.119780599999999</v>
      </c>
      <c r="T77" s="1" t="s">
        <v>236</v>
      </c>
      <c r="U77">
        <v>0.52726732799999998</v>
      </c>
      <c r="V77">
        <v>0.63463198499999995</v>
      </c>
      <c r="W77">
        <v>0.49152195599999998</v>
      </c>
      <c r="X77" t="s">
        <v>46</v>
      </c>
      <c r="Y77" s="2">
        <v>0.50583295900000003</v>
      </c>
      <c r="Z77" s="2">
        <v>0.293443022</v>
      </c>
      <c r="AA77" s="2">
        <v>0.293443022</v>
      </c>
      <c r="AB77" s="2">
        <v>0.48672286599999998</v>
      </c>
      <c r="AC77" s="3">
        <v>0.52729946299999997</v>
      </c>
      <c r="AD77" s="3">
        <v>0.293443022</v>
      </c>
      <c r="AE77" s="3">
        <v>0.293443022</v>
      </c>
      <c r="AF77" s="3">
        <v>1.2047496289999999</v>
      </c>
      <c r="AG77" s="4">
        <v>0.56307697000000001</v>
      </c>
      <c r="AH77" s="4">
        <v>2.3617173970000001</v>
      </c>
      <c r="AI77" s="4">
        <v>0.73546147299999998</v>
      </c>
      <c r="AJ77" s="4">
        <v>7.5839581909999998</v>
      </c>
      <c r="AK77" s="5">
        <v>0.59885447800000002</v>
      </c>
      <c r="AL77" s="5">
        <v>24.615952610000001</v>
      </c>
      <c r="AM77" s="5">
        <v>5.9968380809999999</v>
      </c>
      <c r="AN77" s="5">
        <v>101.0441027</v>
      </c>
    </row>
    <row r="78" spans="1:40" x14ac:dyDescent="0.45">
      <c r="A78" t="s">
        <v>233</v>
      </c>
      <c r="B78" t="s">
        <v>40</v>
      </c>
      <c r="C78">
        <v>24</v>
      </c>
      <c r="D78" t="s">
        <v>237</v>
      </c>
      <c r="E78" t="s">
        <v>59</v>
      </c>
      <c r="F78" t="str">
        <f>VLOOKUP(E78,[1]Data!$A$2:$B$28,2,FALSE)</f>
        <v>GBF E</v>
      </c>
      <c r="G78" t="b">
        <v>0</v>
      </c>
      <c r="H78">
        <v>400</v>
      </c>
      <c r="I78">
        <v>480</v>
      </c>
      <c r="J78" t="s">
        <v>43</v>
      </c>
      <c r="K78">
        <v>-55.689879169999998</v>
      </c>
      <c r="L78">
        <v>1</v>
      </c>
      <c r="M78">
        <v>31</v>
      </c>
      <c r="N78">
        <v>28</v>
      </c>
      <c r="O78">
        <v>0.27040582899999999</v>
      </c>
      <c r="P78">
        <v>3.3450794999999998E-2</v>
      </c>
      <c r="Q78" s="1" t="s">
        <v>238</v>
      </c>
      <c r="R78">
        <v>30.844939579999998</v>
      </c>
      <c r="S78">
        <v>12.966503550000001</v>
      </c>
      <c r="T78" s="1" t="s">
        <v>239</v>
      </c>
      <c r="U78">
        <v>0.67644884699999996</v>
      </c>
      <c r="V78">
        <v>0.842102562</v>
      </c>
      <c r="W78">
        <v>0.465549192</v>
      </c>
      <c r="X78" t="s">
        <v>46</v>
      </c>
      <c r="Y78" s="2">
        <v>0.50320452900000001</v>
      </c>
      <c r="Z78" s="2">
        <v>3.614638432</v>
      </c>
      <c r="AA78" s="2">
        <v>3.614638432</v>
      </c>
      <c r="AB78" s="2">
        <v>3.614638432</v>
      </c>
      <c r="AC78" s="3">
        <v>0.55968753500000001</v>
      </c>
      <c r="AD78" s="3">
        <v>3.614638432</v>
      </c>
      <c r="AE78" s="3">
        <v>3.614638432</v>
      </c>
      <c r="AF78" s="3">
        <v>9.3411093160000007</v>
      </c>
      <c r="AG78" s="4">
        <v>0.65382587700000006</v>
      </c>
      <c r="AH78" s="4">
        <v>32.031193369999997</v>
      </c>
      <c r="AI78" s="4">
        <v>14.02168887</v>
      </c>
      <c r="AJ78" s="4">
        <v>73.172166250000004</v>
      </c>
      <c r="AK78" s="5">
        <v>0.74796421999999996</v>
      </c>
      <c r="AL78" s="5">
        <v>297.50339910000002</v>
      </c>
      <c r="AM78" s="5">
        <v>105.4232693</v>
      </c>
      <c r="AN78" s="5">
        <v>839.55158159999996</v>
      </c>
    </row>
    <row r="79" spans="1:40" x14ac:dyDescent="0.45">
      <c r="A79" t="s">
        <v>233</v>
      </c>
      <c r="B79" t="s">
        <v>40</v>
      </c>
      <c r="C79">
        <v>24</v>
      </c>
      <c r="D79" t="s">
        <v>237</v>
      </c>
      <c r="E79" t="s">
        <v>42</v>
      </c>
      <c r="F79" t="str">
        <f>VLOOKUP(E79,[1]Data!$A$2:$B$28,2,FALSE)</f>
        <v>Diquat</v>
      </c>
      <c r="G79" t="b">
        <v>0</v>
      </c>
      <c r="H79">
        <v>400</v>
      </c>
      <c r="I79">
        <v>481</v>
      </c>
      <c r="J79" t="s">
        <v>43</v>
      </c>
      <c r="K79">
        <v>-57.951993770000001</v>
      </c>
      <c r="L79">
        <v>1</v>
      </c>
      <c r="M79">
        <v>31</v>
      </c>
      <c r="N79">
        <v>28</v>
      </c>
      <c r="O79">
        <v>0.317632042</v>
      </c>
      <c r="P79">
        <v>3.3654875000000001E-2</v>
      </c>
      <c r="Q79" s="1" t="s">
        <v>240</v>
      </c>
      <c r="R79">
        <v>31.97599688</v>
      </c>
      <c r="S79">
        <v>10.74229865</v>
      </c>
      <c r="T79" s="1" t="s">
        <v>241</v>
      </c>
      <c r="U79">
        <v>0.74758908199999996</v>
      </c>
      <c r="V79">
        <v>0.89228532400000005</v>
      </c>
      <c r="W79">
        <v>0.46478802400000002</v>
      </c>
      <c r="X79" t="s">
        <v>46</v>
      </c>
      <c r="Y79" s="2">
        <v>0.50753775400000001</v>
      </c>
      <c r="Z79" s="2">
        <v>18.030588000000002</v>
      </c>
      <c r="AA79" s="2">
        <v>18.030588000000002</v>
      </c>
      <c r="AB79" s="2">
        <v>18.030588000000002</v>
      </c>
      <c r="AC79" s="3">
        <v>0.57166234900000001</v>
      </c>
      <c r="AD79" s="3">
        <v>18.030588000000002</v>
      </c>
      <c r="AE79" s="3">
        <v>18.030588000000002</v>
      </c>
      <c r="AF79" s="3">
        <v>37.574376209999997</v>
      </c>
      <c r="AG79" s="4">
        <v>0.67853667399999995</v>
      </c>
      <c r="AH79" s="4">
        <v>136.0119684</v>
      </c>
      <c r="AI79" s="4">
        <v>67.363384740000001</v>
      </c>
      <c r="AJ79" s="4">
        <v>274.61885430000001</v>
      </c>
      <c r="AK79" s="5">
        <v>0.785410999</v>
      </c>
      <c r="AL79" s="5">
        <v>1237.8060390000001</v>
      </c>
      <c r="AM79" s="5">
        <v>522.43796510000004</v>
      </c>
      <c r="AN79" s="5">
        <v>2932.7190820000001</v>
      </c>
    </row>
    <row r="80" spans="1:40" x14ac:dyDescent="0.45">
      <c r="A80" t="s">
        <v>233</v>
      </c>
      <c r="B80" t="s">
        <v>40</v>
      </c>
      <c r="C80">
        <v>24</v>
      </c>
      <c r="D80" t="s">
        <v>237</v>
      </c>
      <c r="E80" t="s">
        <v>47</v>
      </c>
      <c r="F80" t="str">
        <f>VLOOKUP(E80,[1]Data!$A$2:$B$28,2,FALSE)</f>
        <v>Etoposide</v>
      </c>
      <c r="G80" t="b">
        <v>1</v>
      </c>
      <c r="H80">
        <v>400</v>
      </c>
      <c r="I80">
        <v>483</v>
      </c>
      <c r="J80" t="s">
        <v>43</v>
      </c>
      <c r="K80">
        <v>-71.025874290000004</v>
      </c>
      <c r="L80">
        <v>1</v>
      </c>
      <c r="M80">
        <v>23</v>
      </c>
      <c r="N80">
        <v>20</v>
      </c>
      <c r="O80">
        <v>0.44580310000000001</v>
      </c>
      <c r="P80">
        <v>2.9625268999999999E-2</v>
      </c>
      <c r="Q80" s="1" t="s">
        <v>242</v>
      </c>
      <c r="R80">
        <v>38.512937149999999</v>
      </c>
      <c r="S80">
        <v>9.4201503150000008</v>
      </c>
      <c r="T80" s="1" t="s">
        <v>243</v>
      </c>
      <c r="U80">
        <v>0.90397676100000002</v>
      </c>
      <c r="V80">
        <v>0.94944061099999999</v>
      </c>
      <c r="W80">
        <v>0.39432546299999999</v>
      </c>
      <c r="X80" t="s">
        <v>46</v>
      </c>
      <c r="Y80" s="2">
        <v>0.449836978</v>
      </c>
      <c r="Z80" s="2">
        <v>0.293443022</v>
      </c>
      <c r="AA80" s="2">
        <v>0.293443022</v>
      </c>
      <c r="AB80" s="2">
        <v>0.293443022</v>
      </c>
      <c r="AC80" s="3">
        <v>0.53310424999999995</v>
      </c>
      <c r="AD80" s="3">
        <v>0.293443022</v>
      </c>
      <c r="AE80" s="3">
        <v>0.293443022</v>
      </c>
      <c r="AF80" s="3">
        <v>0.44620155</v>
      </c>
      <c r="AG80" s="4">
        <v>0.67188303699999996</v>
      </c>
      <c r="AH80" s="4">
        <v>1.815359186</v>
      </c>
      <c r="AI80" s="4">
        <v>1.2222323239999999</v>
      </c>
      <c r="AJ80" s="4">
        <v>2.696319602</v>
      </c>
      <c r="AK80" s="5">
        <v>0.81066182399999998</v>
      </c>
      <c r="AL80" s="5">
        <v>14.40735065</v>
      </c>
      <c r="AM80" s="5">
        <v>9.7960510359999997</v>
      </c>
      <c r="AN80" s="5">
        <v>21.18932946</v>
      </c>
    </row>
    <row r="81" spans="1:40" x14ac:dyDescent="0.45">
      <c r="A81" t="s">
        <v>233</v>
      </c>
      <c r="B81" t="s">
        <v>40</v>
      </c>
      <c r="C81">
        <v>24</v>
      </c>
      <c r="D81" t="s">
        <v>237</v>
      </c>
      <c r="E81" t="s">
        <v>70</v>
      </c>
      <c r="F81" t="str">
        <f>VLOOKUP(E81,[1]Data!$A$2:$B$28,2,FALSE)</f>
        <v>GBF D</v>
      </c>
      <c r="G81" t="b">
        <v>0</v>
      </c>
      <c r="H81">
        <v>400</v>
      </c>
      <c r="I81">
        <v>484</v>
      </c>
      <c r="J81" t="s">
        <v>43</v>
      </c>
      <c r="K81">
        <v>-48.335769740000003</v>
      </c>
      <c r="L81">
        <v>1</v>
      </c>
      <c r="M81">
        <v>31</v>
      </c>
      <c r="N81">
        <v>28</v>
      </c>
      <c r="O81">
        <v>0.25457665899999998</v>
      </c>
      <c r="P81">
        <v>3.7271817999999998E-2</v>
      </c>
      <c r="Q81" s="1" t="s">
        <v>244</v>
      </c>
      <c r="R81">
        <v>27.167884870000002</v>
      </c>
      <c r="S81">
        <v>12.67055568</v>
      </c>
      <c r="T81" s="1" t="s">
        <v>245</v>
      </c>
      <c r="U81">
        <v>0.58389655600000001</v>
      </c>
      <c r="V81">
        <v>0.81538282799999995</v>
      </c>
      <c r="W81">
        <v>0.457232376</v>
      </c>
      <c r="X81" t="s">
        <v>46</v>
      </c>
      <c r="Y81" s="2">
        <v>0.49304742200000001</v>
      </c>
      <c r="Z81" s="2">
        <v>3.5590264089999999</v>
      </c>
      <c r="AA81" s="2">
        <v>3.5590264089999999</v>
      </c>
      <c r="AB81" s="2">
        <v>3.709260086</v>
      </c>
      <c r="AC81" s="3">
        <v>0.54676998899999996</v>
      </c>
      <c r="AD81" s="3">
        <v>3.688564993</v>
      </c>
      <c r="AE81" s="3">
        <v>3.5590264089999999</v>
      </c>
      <c r="AF81" s="3">
        <v>11.42342509</v>
      </c>
      <c r="AG81" s="4">
        <v>0.63630760200000003</v>
      </c>
      <c r="AH81" s="4">
        <v>33.944579900000001</v>
      </c>
      <c r="AI81" s="4">
        <v>12.728527400000001</v>
      </c>
      <c r="AJ81" s="4">
        <v>90.523787089999999</v>
      </c>
      <c r="AK81" s="5">
        <v>0.72584521499999999</v>
      </c>
      <c r="AL81" s="5">
        <v>315.26078799999999</v>
      </c>
      <c r="AM81" s="5">
        <v>91.263987959999994</v>
      </c>
      <c r="AN81" s="5">
        <v>1089.0315740000001</v>
      </c>
    </row>
    <row r="82" spans="1:40" x14ac:dyDescent="0.45">
      <c r="A82" t="s">
        <v>233</v>
      </c>
      <c r="B82" t="s">
        <v>40</v>
      </c>
      <c r="C82">
        <v>24</v>
      </c>
      <c r="D82" t="s">
        <v>237</v>
      </c>
      <c r="E82" t="s">
        <v>246</v>
      </c>
      <c r="F82" t="str">
        <f>VLOOKUP(E82,[1]Data!$A$2:$B$28,2,FALSE)</f>
        <v>GBF A</v>
      </c>
      <c r="G82" t="b">
        <v>0</v>
      </c>
      <c r="H82">
        <v>400</v>
      </c>
      <c r="I82">
        <v>485</v>
      </c>
      <c r="J82" t="s">
        <v>43</v>
      </c>
      <c r="K82">
        <v>-65.39094867</v>
      </c>
      <c r="L82">
        <v>1</v>
      </c>
      <c r="M82">
        <v>31</v>
      </c>
      <c r="N82">
        <v>28</v>
      </c>
      <c r="O82">
        <v>3.5334199999999998E-4</v>
      </c>
      <c r="P82" s="1" t="s">
        <v>247</v>
      </c>
      <c r="Q82" s="1" t="s">
        <v>248</v>
      </c>
      <c r="R82">
        <v>35.695474339999997</v>
      </c>
      <c r="S82">
        <v>17.33124329</v>
      </c>
      <c r="T82" s="1" t="s">
        <v>249</v>
      </c>
      <c r="U82">
        <v>0.60654054700000004</v>
      </c>
      <c r="V82">
        <v>0.86245897699999996</v>
      </c>
      <c r="W82">
        <v>0.476124559</v>
      </c>
      <c r="X82" t="s">
        <v>53</v>
      </c>
      <c r="Y82" s="2">
        <v>0.51475800100000002</v>
      </c>
      <c r="Z82" s="2">
        <v>316.92417080000001</v>
      </c>
      <c r="AA82" s="2">
        <v>77.617243540000004</v>
      </c>
      <c r="AB82" s="2">
        <v>556.23109799999997</v>
      </c>
      <c r="AC82" s="3">
        <v>0.57270816400000002</v>
      </c>
      <c r="AD82" s="3">
        <v>775.45184619999998</v>
      </c>
      <c r="AE82" s="3">
        <v>527.97585260000005</v>
      </c>
      <c r="AF82" s="3">
        <v>1022.9278399999999</v>
      </c>
      <c r="AG82" s="4">
        <v>0.66929176800000001</v>
      </c>
      <c r="AH82" s="4">
        <v>1520.901756</v>
      </c>
      <c r="AI82" s="4">
        <v>1166.4131090000001</v>
      </c>
      <c r="AJ82" s="4">
        <v>1875.390404</v>
      </c>
      <c r="AK82" s="5">
        <v>0.76587537299999997</v>
      </c>
      <c r="AL82" s="5">
        <v>2289.718316</v>
      </c>
      <c r="AM82" s="5">
        <v>1772.734201</v>
      </c>
      <c r="AN82" s="5">
        <v>2806.7024310000002</v>
      </c>
    </row>
    <row r="83" spans="1:40" x14ac:dyDescent="0.45">
      <c r="A83" t="s">
        <v>233</v>
      </c>
      <c r="B83" t="s">
        <v>40</v>
      </c>
      <c r="C83">
        <v>24</v>
      </c>
      <c r="D83" t="s">
        <v>237</v>
      </c>
      <c r="E83" t="s">
        <v>111</v>
      </c>
      <c r="F83" t="str">
        <f>VLOOKUP(E83,[1]Data!$A$2:$B$28,2,FALSE)</f>
        <v>Potassium Chloride</v>
      </c>
      <c r="G83" t="b">
        <v>0</v>
      </c>
      <c r="H83">
        <v>400</v>
      </c>
      <c r="I83">
        <v>487</v>
      </c>
      <c r="J83" t="s">
        <v>55</v>
      </c>
      <c r="K83">
        <v>-78.727560710000006</v>
      </c>
      <c r="L83">
        <v>1</v>
      </c>
      <c r="M83">
        <v>31</v>
      </c>
      <c r="N83">
        <v>28</v>
      </c>
      <c r="O83">
        <v>3.2250782999999998E-2</v>
      </c>
      <c r="P83">
        <v>4.9461380000000001E-3</v>
      </c>
      <c r="Q83" s="1" t="s">
        <v>250</v>
      </c>
      <c r="R83">
        <v>42.36378036</v>
      </c>
      <c r="S83">
        <v>16.67222503</v>
      </c>
      <c r="T83" s="1" t="s">
        <v>251</v>
      </c>
      <c r="U83">
        <v>0.771048705</v>
      </c>
      <c r="V83">
        <v>0.87032535300000002</v>
      </c>
      <c r="W83">
        <v>0.47239665199999997</v>
      </c>
      <c r="X83" t="s">
        <v>53</v>
      </c>
      <c r="Y83" s="2">
        <v>0.51218952200000001</v>
      </c>
      <c r="Z83" s="2">
        <v>3.8836189210000001</v>
      </c>
      <c r="AA83" s="2">
        <v>1.392865727</v>
      </c>
      <c r="AB83" s="2">
        <v>6.3743721139999998</v>
      </c>
      <c r="AC83" s="3">
        <v>0.57187882700000003</v>
      </c>
      <c r="AD83" s="3">
        <v>9.8189452629999998</v>
      </c>
      <c r="AE83" s="3">
        <v>6.5543672739999996</v>
      </c>
      <c r="AF83" s="3">
        <v>13.083523250000001</v>
      </c>
      <c r="AG83" s="4">
        <v>0.67136100200000004</v>
      </c>
      <c r="AH83" s="4">
        <v>21.21252926</v>
      </c>
      <c r="AI83" s="4">
        <v>14.99220491</v>
      </c>
      <c r="AJ83" s="4">
        <v>27.432853619999999</v>
      </c>
      <c r="AK83" s="5">
        <v>0.77084317800000002</v>
      </c>
      <c r="AL83" s="5">
        <v>38.05455216</v>
      </c>
      <c r="AM83" s="5">
        <v>26.782173610000001</v>
      </c>
      <c r="AN83" s="5">
        <v>49.326930709999999</v>
      </c>
    </row>
    <row r="84" spans="1:40" x14ac:dyDescent="0.45">
      <c r="A84" t="s">
        <v>233</v>
      </c>
      <c r="B84" t="s">
        <v>40</v>
      </c>
      <c r="C84">
        <v>24</v>
      </c>
      <c r="D84" t="s">
        <v>237</v>
      </c>
      <c r="E84" t="s">
        <v>79</v>
      </c>
      <c r="F84" t="str">
        <f>VLOOKUP(E84,[1]Data!$A$2:$B$28,2,FALSE)</f>
        <v>GBF K</v>
      </c>
      <c r="G84" t="b">
        <v>0</v>
      </c>
      <c r="H84">
        <v>400</v>
      </c>
      <c r="I84">
        <v>490</v>
      </c>
      <c r="J84" t="s">
        <v>43</v>
      </c>
      <c r="K84">
        <v>-57.700879489999998</v>
      </c>
      <c r="L84">
        <v>1</v>
      </c>
      <c r="M84">
        <v>31</v>
      </c>
      <c r="N84">
        <v>28</v>
      </c>
      <c r="O84">
        <v>0.26868608399999999</v>
      </c>
      <c r="P84">
        <v>3.2390461000000002E-2</v>
      </c>
      <c r="Q84" s="1" t="s">
        <v>252</v>
      </c>
      <c r="R84">
        <v>31.850439739999999</v>
      </c>
      <c r="S84">
        <v>13.30002578</v>
      </c>
      <c r="T84" s="1" t="s">
        <v>253</v>
      </c>
      <c r="U84">
        <v>0.67576678700000004</v>
      </c>
      <c r="V84">
        <v>0.83555924999999998</v>
      </c>
      <c r="W84">
        <v>0.46089760499999999</v>
      </c>
      <c r="X84" t="s">
        <v>46</v>
      </c>
      <c r="Y84" s="2">
        <v>0.49836376999999998</v>
      </c>
      <c r="Z84" s="2">
        <v>2.591113891</v>
      </c>
      <c r="AA84" s="2">
        <v>2.591113891</v>
      </c>
      <c r="AB84" s="2">
        <v>2.591113891</v>
      </c>
      <c r="AC84" s="3">
        <v>0.55456301600000002</v>
      </c>
      <c r="AD84" s="3">
        <v>2.602151101</v>
      </c>
      <c r="AE84" s="3">
        <v>2.591113891</v>
      </c>
      <c r="AF84" s="3">
        <v>6.5965028759999997</v>
      </c>
      <c r="AG84" s="4">
        <v>0.64822842800000002</v>
      </c>
      <c r="AH84" s="4">
        <v>23.366452129999999</v>
      </c>
      <c r="AI84" s="4">
        <v>10.456433929999999</v>
      </c>
      <c r="AJ84" s="4">
        <v>52.215802140000001</v>
      </c>
      <c r="AK84" s="5">
        <v>0.74189383900000005</v>
      </c>
      <c r="AL84" s="5">
        <v>216.06234449999999</v>
      </c>
      <c r="AM84" s="5">
        <v>78.530817110000001</v>
      </c>
      <c r="AN84" s="5">
        <v>594.45372429999998</v>
      </c>
    </row>
    <row r="85" spans="1:40" x14ac:dyDescent="0.45">
      <c r="A85" t="s">
        <v>233</v>
      </c>
      <c r="B85" t="s">
        <v>40</v>
      </c>
      <c r="C85">
        <v>24</v>
      </c>
      <c r="D85" t="s">
        <v>237</v>
      </c>
      <c r="E85" t="s">
        <v>54</v>
      </c>
      <c r="F85" t="str">
        <f>VLOOKUP(E85,[1]Data!$A$2:$B$28,2,FALSE)</f>
        <v>TBHP</v>
      </c>
      <c r="G85" t="b">
        <v>0</v>
      </c>
      <c r="H85">
        <v>400</v>
      </c>
      <c r="I85">
        <v>492</v>
      </c>
      <c r="J85" t="s">
        <v>43</v>
      </c>
      <c r="K85">
        <v>-34.410828789999997</v>
      </c>
      <c r="L85">
        <v>1</v>
      </c>
      <c r="M85">
        <v>31</v>
      </c>
      <c r="N85">
        <v>28</v>
      </c>
      <c r="O85">
        <v>0.32149880199999997</v>
      </c>
      <c r="P85">
        <v>4.9876455E-2</v>
      </c>
      <c r="Q85" s="1" t="s">
        <v>254</v>
      </c>
      <c r="R85">
        <v>20.205414399999999</v>
      </c>
      <c r="S85">
        <v>6.2568414270000003</v>
      </c>
      <c r="T85" s="1" t="s">
        <v>255</v>
      </c>
      <c r="U85">
        <v>0.53032155999999997</v>
      </c>
      <c r="V85">
        <v>0.858486262</v>
      </c>
      <c r="W85">
        <v>0.417355904</v>
      </c>
      <c r="X85" t="s">
        <v>46</v>
      </c>
      <c r="Y85" s="2">
        <v>0.46146893999999999</v>
      </c>
      <c r="Z85" s="2">
        <v>8.9840628000000006E-2</v>
      </c>
      <c r="AA85" s="2">
        <v>8.9840628000000006E-2</v>
      </c>
      <c r="AB85" s="2">
        <v>0.106760762</v>
      </c>
      <c r="AC85" s="3">
        <v>0.52763849299999999</v>
      </c>
      <c r="AD85" s="3">
        <v>9.4249063999999994E-2</v>
      </c>
      <c r="AE85" s="3">
        <v>8.9840628000000006E-2</v>
      </c>
      <c r="AF85" s="3">
        <v>0.31911381799999999</v>
      </c>
      <c r="AG85" s="4">
        <v>0.63792108300000006</v>
      </c>
      <c r="AH85" s="4">
        <v>0.828120933</v>
      </c>
      <c r="AI85" s="4">
        <v>0.29593967199999999</v>
      </c>
      <c r="AJ85" s="4">
        <v>2.317311079</v>
      </c>
      <c r="AK85" s="5">
        <v>0.74820367200000004</v>
      </c>
      <c r="AL85" s="5">
        <v>7.3946212339999997</v>
      </c>
      <c r="AM85" s="5">
        <v>2.0941740050000002</v>
      </c>
      <c r="AN85" s="5">
        <v>26.110735330000001</v>
      </c>
    </row>
    <row r="86" spans="1:40" x14ac:dyDescent="0.45">
      <c r="A86" t="s">
        <v>233</v>
      </c>
      <c r="B86" t="s">
        <v>40</v>
      </c>
      <c r="C86">
        <v>24</v>
      </c>
      <c r="D86" t="s">
        <v>256</v>
      </c>
      <c r="E86" t="s">
        <v>96</v>
      </c>
      <c r="F86" t="str">
        <f>VLOOKUP(E86,[1]Data!$A$2:$B$28,2,FALSE)</f>
        <v>Antimycin</v>
      </c>
      <c r="G86" t="b">
        <v>1</v>
      </c>
      <c r="H86">
        <v>400</v>
      </c>
      <c r="I86">
        <v>493</v>
      </c>
      <c r="J86" t="s">
        <v>99</v>
      </c>
      <c r="K86">
        <v>-64.211073299999995</v>
      </c>
      <c r="L86">
        <v>1</v>
      </c>
      <c r="M86">
        <v>23</v>
      </c>
      <c r="N86">
        <v>20</v>
      </c>
      <c r="O86">
        <v>0.15198998399999999</v>
      </c>
      <c r="P86">
        <v>2.8352315999999999E-2</v>
      </c>
      <c r="Q86" s="1" t="s">
        <v>257</v>
      </c>
      <c r="R86">
        <v>35.105536649999998</v>
      </c>
      <c r="S86">
        <v>25.928248979999999</v>
      </c>
      <c r="T86" s="1" t="s">
        <v>258</v>
      </c>
      <c r="U86">
        <v>0.54075706000000001</v>
      </c>
      <c r="V86">
        <v>0.66684631599999999</v>
      </c>
      <c r="W86">
        <v>0.47510709400000001</v>
      </c>
      <c r="X86" t="s">
        <v>46</v>
      </c>
      <c r="Y86" s="2">
        <v>0.49428101600000002</v>
      </c>
      <c r="Z86" s="2">
        <v>5.4863000000000004E-3</v>
      </c>
      <c r="AA86" s="2">
        <v>5.4863000000000004E-3</v>
      </c>
      <c r="AB86" s="2">
        <v>8.0036450000000002E-3</v>
      </c>
      <c r="AC86" s="3">
        <v>0.52304189999999995</v>
      </c>
      <c r="AD86" s="3">
        <v>5.4863000000000004E-3</v>
      </c>
      <c r="AE86" s="3">
        <v>5.4863000000000004E-3</v>
      </c>
      <c r="AF86" s="3">
        <v>1.9742143E-2</v>
      </c>
      <c r="AG86" s="4">
        <v>0.57097670499999997</v>
      </c>
      <c r="AH86" s="4">
        <v>4.0330398000000003E-2</v>
      </c>
      <c r="AI86" s="4">
        <v>1.3158542000000001E-2</v>
      </c>
      <c r="AJ86" s="4">
        <v>0.12361103399999999</v>
      </c>
      <c r="AK86" s="5">
        <v>0.61891151</v>
      </c>
      <c r="AL86" s="5">
        <v>0.42409719499999998</v>
      </c>
      <c r="AM86" s="5">
        <v>0.10875019900000001</v>
      </c>
      <c r="AN86" s="5">
        <v>1.6538676080000001</v>
      </c>
    </row>
    <row r="87" spans="1:40" x14ac:dyDescent="0.45">
      <c r="A87" t="s">
        <v>233</v>
      </c>
      <c r="B87" t="s">
        <v>40</v>
      </c>
      <c r="C87">
        <v>24</v>
      </c>
      <c r="D87" t="s">
        <v>256</v>
      </c>
      <c r="E87" t="s">
        <v>42</v>
      </c>
      <c r="F87" t="str">
        <f>VLOOKUP(E87,[1]Data!$A$2:$B$28,2,FALSE)</f>
        <v>Diquat</v>
      </c>
      <c r="G87" t="b">
        <v>0</v>
      </c>
      <c r="H87">
        <v>400</v>
      </c>
      <c r="I87">
        <v>495</v>
      </c>
      <c r="J87" t="s">
        <v>43</v>
      </c>
      <c r="K87">
        <v>-76.737768239999994</v>
      </c>
      <c r="L87">
        <v>1</v>
      </c>
      <c r="M87">
        <v>31</v>
      </c>
      <c r="N87">
        <v>28</v>
      </c>
      <c r="O87">
        <v>0.49885731999999999</v>
      </c>
      <c r="P87">
        <v>3.1456900000000003E-2</v>
      </c>
      <c r="Q87" s="1" t="s">
        <v>259</v>
      </c>
      <c r="R87">
        <v>41.368884119999997</v>
      </c>
      <c r="S87">
        <v>5.8064019069999997</v>
      </c>
      <c r="T87" s="1" t="s">
        <v>260</v>
      </c>
      <c r="U87">
        <v>0.890979674</v>
      </c>
      <c r="V87">
        <v>0.97112200000000004</v>
      </c>
      <c r="W87">
        <v>0.38214348100000001</v>
      </c>
      <c r="X87" t="s">
        <v>46</v>
      </c>
      <c r="Y87" s="2">
        <v>0.44104133299999998</v>
      </c>
      <c r="Z87" s="2">
        <v>18.030588000000002</v>
      </c>
      <c r="AA87" s="2">
        <v>18.030588000000002</v>
      </c>
      <c r="AB87" s="2">
        <v>18.030588000000002</v>
      </c>
      <c r="AC87" s="3">
        <v>0.52938811100000005</v>
      </c>
      <c r="AD87" s="3">
        <v>18.030588000000002</v>
      </c>
      <c r="AE87" s="3">
        <v>18.030588000000002</v>
      </c>
      <c r="AF87" s="3">
        <v>23.353635310000001</v>
      </c>
      <c r="AG87" s="4">
        <v>0.67663274100000004</v>
      </c>
      <c r="AH87" s="4">
        <v>92.091870880000002</v>
      </c>
      <c r="AI87" s="4">
        <v>61.45891666</v>
      </c>
      <c r="AJ87" s="4">
        <v>137.99320169999999</v>
      </c>
      <c r="AK87" s="5">
        <v>0.82387737000000005</v>
      </c>
      <c r="AL87" s="5">
        <v>672.07532019999996</v>
      </c>
      <c r="AM87" s="5">
        <v>426.54302869999998</v>
      </c>
      <c r="AN87" s="5">
        <v>1058.944129</v>
      </c>
    </row>
    <row r="88" spans="1:40" x14ac:dyDescent="0.45">
      <c r="A88" t="s">
        <v>233</v>
      </c>
      <c r="B88" t="s">
        <v>40</v>
      </c>
      <c r="C88">
        <v>24</v>
      </c>
      <c r="D88" t="s">
        <v>256</v>
      </c>
      <c r="E88" t="s">
        <v>47</v>
      </c>
      <c r="F88" t="str">
        <f>VLOOKUP(E88,[1]Data!$A$2:$B$28,2,FALSE)</f>
        <v>Etoposide</v>
      </c>
      <c r="G88" t="b">
        <v>1</v>
      </c>
      <c r="H88">
        <v>400</v>
      </c>
      <c r="I88">
        <v>497</v>
      </c>
      <c r="J88" t="s">
        <v>65</v>
      </c>
      <c r="K88">
        <v>-56.998142430000001</v>
      </c>
      <c r="L88">
        <v>1</v>
      </c>
      <c r="M88">
        <v>23</v>
      </c>
      <c r="N88">
        <v>20</v>
      </c>
      <c r="O88">
        <v>0.88494144699999999</v>
      </c>
      <c r="P88">
        <v>9.0551524999999994E-2</v>
      </c>
      <c r="Q88" s="1" t="s">
        <v>196</v>
      </c>
      <c r="R88">
        <v>31.49907121</v>
      </c>
      <c r="S88">
        <v>11.694352029999999</v>
      </c>
      <c r="T88" s="1" t="s">
        <v>261</v>
      </c>
      <c r="U88">
        <v>0.80370013600000001</v>
      </c>
      <c r="V88">
        <v>0.95815746800000001</v>
      </c>
      <c r="W88">
        <v>0.39895487899999998</v>
      </c>
      <c r="X88" t="s">
        <v>46</v>
      </c>
      <c r="Y88" s="2">
        <v>0.45487513800000001</v>
      </c>
      <c r="Z88" s="2">
        <v>0.293443022</v>
      </c>
      <c r="AA88" s="2">
        <v>0.293443022</v>
      </c>
      <c r="AB88" s="2">
        <v>0.293443022</v>
      </c>
      <c r="AC88" s="3">
        <v>0.53875552599999998</v>
      </c>
      <c r="AD88" s="3">
        <v>0.293443022</v>
      </c>
      <c r="AE88" s="3">
        <v>0.293443022</v>
      </c>
      <c r="AF88" s="3">
        <v>0.293443022</v>
      </c>
      <c r="AG88" s="4">
        <v>0.67855617400000001</v>
      </c>
      <c r="AH88" s="4">
        <v>0.59554785600000004</v>
      </c>
      <c r="AI88" s="4">
        <v>0.33280852999999999</v>
      </c>
      <c r="AJ88" s="4">
        <v>1.0657096100000001</v>
      </c>
      <c r="AK88" s="5">
        <v>0.81835682099999996</v>
      </c>
      <c r="AL88" s="5">
        <v>4.2814864029999997</v>
      </c>
      <c r="AM88" s="5">
        <v>2.2868869090000001</v>
      </c>
      <c r="AN88" s="5">
        <v>8.0157552840000008</v>
      </c>
    </row>
    <row r="89" spans="1:40" x14ac:dyDescent="0.45">
      <c r="A89" t="s">
        <v>233</v>
      </c>
      <c r="B89" t="s">
        <v>40</v>
      </c>
      <c r="C89">
        <v>24</v>
      </c>
      <c r="D89" t="s">
        <v>256</v>
      </c>
      <c r="E89" t="s">
        <v>246</v>
      </c>
      <c r="F89" t="str">
        <f>VLOOKUP(E89,[1]Data!$A$2:$B$28,2,FALSE)</f>
        <v>GBF A</v>
      </c>
      <c r="G89" t="b">
        <v>0</v>
      </c>
      <c r="H89">
        <v>400</v>
      </c>
      <c r="I89">
        <v>499</v>
      </c>
      <c r="J89" t="s">
        <v>43</v>
      </c>
      <c r="K89">
        <v>-86.034764719999998</v>
      </c>
      <c r="L89">
        <v>1</v>
      </c>
      <c r="M89">
        <v>31</v>
      </c>
      <c r="N89">
        <v>28</v>
      </c>
      <c r="O89">
        <v>2.0340199999999999E-4</v>
      </c>
      <c r="P89" s="1" t="s">
        <v>262</v>
      </c>
      <c r="Q89" s="1" t="s">
        <v>263</v>
      </c>
      <c r="R89">
        <v>46.017382359999999</v>
      </c>
      <c r="S89">
        <v>34.063300259999998</v>
      </c>
      <c r="T89" s="1" t="s">
        <v>264</v>
      </c>
      <c r="U89">
        <v>0.50662229800000003</v>
      </c>
      <c r="V89">
        <v>0.65784535799999999</v>
      </c>
      <c r="W89">
        <v>0.430192519</v>
      </c>
      <c r="X89" t="s">
        <v>53</v>
      </c>
      <c r="Y89" s="2">
        <v>0.45295780299999999</v>
      </c>
      <c r="Z89" s="2">
        <v>344.06387050000001</v>
      </c>
      <c r="AA89" s="2">
        <v>39.242311669999999</v>
      </c>
      <c r="AB89" s="2">
        <v>648.88542940000002</v>
      </c>
      <c r="AC89" s="3">
        <v>0.48710572800000002</v>
      </c>
      <c r="AD89" s="3">
        <v>843.17366349999998</v>
      </c>
      <c r="AE89" s="3">
        <v>517.86087889999999</v>
      </c>
      <c r="AF89" s="3">
        <v>1168.4864480000001</v>
      </c>
      <c r="AG89" s="4">
        <v>0.54401893800000001</v>
      </c>
      <c r="AH89" s="4">
        <v>1640.87302</v>
      </c>
      <c r="AI89" s="4">
        <v>1155.1267909999999</v>
      </c>
      <c r="AJ89" s="4">
        <v>2126.6192489999999</v>
      </c>
      <c r="AK89" s="5">
        <v>0.60093214800000005</v>
      </c>
      <c r="AL89" s="5">
        <v>2411.78908</v>
      </c>
      <c r="AM89" s="5">
        <v>1712.0129999999999</v>
      </c>
      <c r="AN89" s="5">
        <v>3111.5651600000001</v>
      </c>
    </row>
    <row r="90" spans="1:40" x14ac:dyDescent="0.45">
      <c r="A90" t="s">
        <v>233</v>
      </c>
      <c r="B90" t="s">
        <v>40</v>
      </c>
      <c r="C90">
        <v>24</v>
      </c>
      <c r="D90" t="s">
        <v>256</v>
      </c>
      <c r="E90" t="s">
        <v>111</v>
      </c>
      <c r="F90" t="str">
        <f>VLOOKUP(E90,[1]Data!$A$2:$B$28,2,FALSE)</f>
        <v>Potassium Chloride</v>
      </c>
      <c r="G90" t="b">
        <v>0</v>
      </c>
      <c r="H90">
        <v>400</v>
      </c>
      <c r="I90">
        <v>501</v>
      </c>
      <c r="J90" t="s">
        <v>55</v>
      </c>
      <c r="K90">
        <v>-88.064492200000004</v>
      </c>
      <c r="L90">
        <v>1</v>
      </c>
      <c r="M90">
        <v>31</v>
      </c>
      <c r="N90">
        <v>28</v>
      </c>
      <c r="O90">
        <v>2.6425362000000001E-2</v>
      </c>
      <c r="P90">
        <v>3.2843680000000002E-3</v>
      </c>
      <c r="Q90" s="1" t="s">
        <v>265</v>
      </c>
      <c r="R90">
        <v>47.032246100000002</v>
      </c>
      <c r="S90">
        <v>18.516293999999998</v>
      </c>
      <c r="T90" s="1" t="s">
        <v>266</v>
      </c>
      <c r="U90">
        <v>0.89648992800000005</v>
      </c>
      <c r="V90">
        <v>0.83261091200000004</v>
      </c>
      <c r="W90">
        <v>0.42291946800000002</v>
      </c>
      <c r="X90" t="s">
        <v>53</v>
      </c>
      <c r="Y90" s="2">
        <v>0.46388861199999998</v>
      </c>
      <c r="Z90" s="2">
        <v>5.0355468400000003</v>
      </c>
      <c r="AA90" s="2">
        <v>2.4219864960000002</v>
      </c>
      <c r="AB90" s="2">
        <v>7.649107184</v>
      </c>
      <c r="AC90" s="3">
        <v>0.525342329</v>
      </c>
      <c r="AD90" s="3">
        <v>12.36639832</v>
      </c>
      <c r="AE90" s="3">
        <v>9.0485249650000004</v>
      </c>
      <c r="AF90" s="3">
        <v>15.684271669999999</v>
      </c>
      <c r="AG90" s="4">
        <v>0.62776518999999997</v>
      </c>
      <c r="AH90" s="4">
        <v>25.408574349999999</v>
      </c>
      <c r="AI90" s="4">
        <v>19.436707940000002</v>
      </c>
      <c r="AJ90" s="4">
        <v>31.380440759999999</v>
      </c>
      <c r="AK90" s="5">
        <v>0.73018805099999995</v>
      </c>
      <c r="AL90" s="5">
        <v>42.749527</v>
      </c>
      <c r="AM90" s="5">
        <v>32.620598540000003</v>
      </c>
      <c r="AN90" s="5">
        <v>52.878455469999999</v>
      </c>
    </row>
    <row r="91" spans="1:40" x14ac:dyDescent="0.45">
      <c r="A91" t="s">
        <v>233</v>
      </c>
      <c r="B91" t="s">
        <v>40</v>
      </c>
      <c r="C91">
        <v>24</v>
      </c>
      <c r="D91" t="s">
        <v>256</v>
      </c>
      <c r="E91" t="s">
        <v>76</v>
      </c>
      <c r="F91" t="str">
        <f>VLOOKUP(E91,[1]Data!$A$2:$B$28,2,FALSE)</f>
        <v>GBF B</v>
      </c>
      <c r="G91" t="b">
        <v>0</v>
      </c>
      <c r="H91">
        <v>400</v>
      </c>
      <c r="I91">
        <v>502</v>
      </c>
      <c r="J91" t="s">
        <v>43</v>
      </c>
      <c r="K91">
        <v>-29.315011479999999</v>
      </c>
      <c r="L91">
        <v>1</v>
      </c>
      <c r="M91">
        <v>31</v>
      </c>
      <c r="N91">
        <v>28</v>
      </c>
      <c r="O91">
        <v>0.30333301099999999</v>
      </c>
      <c r="P91">
        <v>5.2843016999999999E-2</v>
      </c>
      <c r="Q91" s="1" t="s">
        <v>267</v>
      </c>
      <c r="R91">
        <v>17.657505740000001</v>
      </c>
      <c r="S91">
        <v>6.3466977890000003</v>
      </c>
      <c r="T91" s="1" t="s">
        <v>268</v>
      </c>
      <c r="U91">
        <v>0.50050440900000004</v>
      </c>
      <c r="V91">
        <v>0.81042880500000003</v>
      </c>
      <c r="W91">
        <v>0.39151819500000001</v>
      </c>
      <c r="X91" t="s">
        <v>46</v>
      </c>
      <c r="Y91" s="2">
        <v>0.43340925600000002</v>
      </c>
      <c r="Z91" s="2">
        <v>2.6524303480000002</v>
      </c>
      <c r="AA91" s="2">
        <v>2.6524303480000002</v>
      </c>
      <c r="AB91" s="2">
        <v>3.9103131009999998</v>
      </c>
      <c r="AC91" s="3">
        <v>0.49624584799999999</v>
      </c>
      <c r="AD91" s="3">
        <v>3.0615081270000002</v>
      </c>
      <c r="AE91" s="3">
        <v>2.6524303480000002</v>
      </c>
      <c r="AF91" s="3">
        <v>11.7870981</v>
      </c>
      <c r="AG91" s="4">
        <v>0.60097350000000005</v>
      </c>
      <c r="AH91" s="4">
        <v>28.21913395</v>
      </c>
      <c r="AI91" s="4">
        <v>8.9220057100000005</v>
      </c>
      <c r="AJ91" s="4">
        <v>89.253419800000003</v>
      </c>
      <c r="AK91" s="5">
        <v>0.70570115200000005</v>
      </c>
      <c r="AL91" s="5">
        <v>247.7828791</v>
      </c>
      <c r="AM91" s="5">
        <v>58.970457000000003</v>
      </c>
      <c r="AN91" s="5">
        <v>1041.1375169999999</v>
      </c>
    </row>
    <row r="92" spans="1:40" x14ac:dyDescent="0.45">
      <c r="A92" t="s">
        <v>233</v>
      </c>
      <c r="B92" t="s">
        <v>40</v>
      </c>
      <c r="C92">
        <v>24</v>
      </c>
      <c r="D92" t="s">
        <v>256</v>
      </c>
      <c r="E92" t="s">
        <v>79</v>
      </c>
      <c r="F92" t="str">
        <f>VLOOKUP(E92,[1]Data!$A$2:$B$28,2,FALSE)</f>
        <v>GBF K</v>
      </c>
      <c r="G92" t="b">
        <v>0</v>
      </c>
      <c r="H92">
        <v>400</v>
      </c>
      <c r="I92">
        <v>504</v>
      </c>
      <c r="J92" t="s">
        <v>43</v>
      </c>
      <c r="K92">
        <v>-30.309935549999999</v>
      </c>
      <c r="L92">
        <v>1</v>
      </c>
      <c r="M92">
        <v>31</v>
      </c>
      <c r="N92">
        <v>28</v>
      </c>
      <c r="O92">
        <v>0.29926403800000001</v>
      </c>
      <c r="P92">
        <v>5.1868338E-2</v>
      </c>
      <c r="Q92" s="1" t="s">
        <v>269</v>
      </c>
      <c r="R92">
        <v>18.154967769999999</v>
      </c>
      <c r="S92">
        <v>6.6502154070000001</v>
      </c>
      <c r="T92" s="1" t="s">
        <v>270</v>
      </c>
      <c r="U92">
        <v>0.51620891599999996</v>
      </c>
      <c r="V92">
        <v>0.804809251</v>
      </c>
      <c r="W92">
        <v>0.39039532700000001</v>
      </c>
      <c r="X92" t="s">
        <v>46</v>
      </c>
      <c r="Y92" s="2">
        <v>0.43183671899999998</v>
      </c>
      <c r="Z92" s="2">
        <v>2.591113891</v>
      </c>
      <c r="AA92" s="2">
        <v>2.591113891</v>
      </c>
      <c r="AB92" s="2">
        <v>3.8148210499999999</v>
      </c>
      <c r="AC92" s="3">
        <v>0.49399880800000001</v>
      </c>
      <c r="AD92" s="3">
        <v>3.026111309</v>
      </c>
      <c r="AE92" s="3">
        <v>2.591113891</v>
      </c>
      <c r="AF92" s="3">
        <v>11.58665588</v>
      </c>
      <c r="AG92" s="4">
        <v>0.59760228900000001</v>
      </c>
      <c r="AH92" s="4">
        <v>28.159740979999999</v>
      </c>
      <c r="AI92" s="4">
        <v>8.9288329320000006</v>
      </c>
      <c r="AJ92" s="4">
        <v>88.810152239999994</v>
      </c>
      <c r="AK92" s="5">
        <v>0.70120576999999995</v>
      </c>
      <c r="AL92" s="5">
        <v>248.34362859999999</v>
      </c>
      <c r="AM92" s="5">
        <v>59.178010120000003</v>
      </c>
      <c r="AN92" s="5">
        <v>1042.187085</v>
      </c>
    </row>
    <row r="93" spans="1:40" x14ac:dyDescent="0.45">
      <c r="A93" t="s">
        <v>233</v>
      </c>
      <c r="B93" t="s">
        <v>40</v>
      </c>
      <c r="C93">
        <v>24</v>
      </c>
      <c r="D93" t="s">
        <v>256</v>
      </c>
      <c r="E93" t="s">
        <v>50</v>
      </c>
      <c r="F93" t="str">
        <f>VLOOKUP(E93,[1]Data!$A$2:$B$28,2,FALSE)</f>
        <v>Sucrose</v>
      </c>
      <c r="G93" t="b">
        <v>0</v>
      </c>
      <c r="H93">
        <v>400</v>
      </c>
      <c r="I93">
        <v>505</v>
      </c>
      <c r="J93" t="s">
        <v>43</v>
      </c>
      <c r="K93">
        <v>-81.143658500000001</v>
      </c>
      <c r="L93">
        <v>1</v>
      </c>
      <c r="M93">
        <v>31</v>
      </c>
      <c r="N93">
        <v>28</v>
      </c>
      <c r="O93">
        <v>2.6316519999999999E-3</v>
      </c>
      <c r="P93">
        <v>3.1759600000000001E-4</v>
      </c>
      <c r="Q93" s="1" t="s">
        <v>271</v>
      </c>
      <c r="R93">
        <v>43.57182925</v>
      </c>
      <c r="S93">
        <v>26.34945046</v>
      </c>
      <c r="T93" s="1" t="s">
        <v>272</v>
      </c>
      <c r="U93">
        <v>0.61235961900000002</v>
      </c>
      <c r="V93">
        <v>0.743024621</v>
      </c>
      <c r="W93">
        <v>0.42419541300000002</v>
      </c>
      <c r="X93" t="s">
        <v>53</v>
      </c>
      <c r="Y93" s="2">
        <v>0.45607833399999997</v>
      </c>
      <c r="Z93" s="2">
        <v>37.319467410000001</v>
      </c>
      <c r="AA93" s="2">
        <v>11.616074230000001</v>
      </c>
      <c r="AB93" s="2">
        <v>63.02286058</v>
      </c>
      <c r="AC93" s="3">
        <v>0.50390271499999995</v>
      </c>
      <c r="AD93" s="3">
        <v>90.802125599999997</v>
      </c>
      <c r="AE93" s="3">
        <v>63.795488839999997</v>
      </c>
      <c r="AF93" s="3">
        <v>117.80876240000001</v>
      </c>
      <c r="AG93" s="4">
        <v>0.58361001700000004</v>
      </c>
      <c r="AH93" s="4">
        <v>175.55267079999999</v>
      </c>
      <c r="AI93" s="4">
        <v>136.12981149999999</v>
      </c>
      <c r="AJ93" s="4">
        <v>214.97553020000001</v>
      </c>
      <c r="AK93" s="5">
        <v>0.66331731900000002</v>
      </c>
      <c r="AL93" s="5">
        <v>258.06474550000001</v>
      </c>
      <c r="AM93" s="5">
        <v>201.49090939999999</v>
      </c>
      <c r="AN93" s="5">
        <v>314.63858149999999</v>
      </c>
    </row>
    <row r="94" spans="1:40" x14ac:dyDescent="0.45">
      <c r="A94" t="s">
        <v>233</v>
      </c>
      <c r="B94" t="s">
        <v>40</v>
      </c>
      <c r="C94">
        <v>24</v>
      </c>
      <c r="D94" t="s">
        <v>256</v>
      </c>
      <c r="E94" t="s">
        <v>54</v>
      </c>
      <c r="F94" t="str">
        <f>VLOOKUP(E94,[1]Data!$A$2:$B$28,2,FALSE)</f>
        <v>TBHP</v>
      </c>
      <c r="G94" t="b">
        <v>0</v>
      </c>
      <c r="H94">
        <v>400</v>
      </c>
      <c r="I94">
        <v>506</v>
      </c>
      <c r="J94" t="s">
        <v>43</v>
      </c>
      <c r="K94">
        <v>-36.741108160000003</v>
      </c>
      <c r="L94">
        <v>1</v>
      </c>
      <c r="M94">
        <v>31</v>
      </c>
      <c r="N94">
        <v>28</v>
      </c>
      <c r="O94">
        <v>0.43457263499999998</v>
      </c>
      <c r="P94">
        <v>5.4551056000000001E-2</v>
      </c>
      <c r="Q94" s="1" t="s">
        <v>273</v>
      </c>
      <c r="R94">
        <v>21.370554080000002</v>
      </c>
      <c r="S94">
        <v>2.8230063589999999</v>
      </c>
      <c r="T94" s="1" t="s">
        <v>274</v>
      </c>
      <c r="U94">
        <v>0.63407084899999999</v>
      </c>
      <c r="V94">
        <v>0.90921876400000001</v>
      </c>
      <c r="W94">
        <v>0.34400358800000003</v>
      </c>
      <c r="X94" t="s">
        <v>46</v>
      </c>
      <c r="Y94" s="2">
        <v>0.40052510499999999</v>
      </c>
      <c r="Z94" s="2">
        <v>8.9840628000000006E-2</v>
      </c>
      <c r="AA94" s="2">
        <v>8.9840628000000006E-2</v>
      </c>
      <c r="AB94" s="2">
        <v>8.9840628000000006E-2</v>
      </c>
      <c r="AC94" s="3">
        <v>0.48530738200000001</v>
      </c>
      <c r="AD94" s="3">
        <v>9.9847707999999993E-2</v>
      </c>
      <c r="AE94" s="3">
        <v>8.9840628000000006E-2</v>
      </c>
      <c r="AF94" s="3">
        <v>0.27165165800000002</v>
      </c>
      <c r="AG94" s="4">
        <v>0.62661117600000005</v>
      </c>
      <c r="AH94" s="4">
        <v>0.80626168600000003</v>
      </c>
      <c r="AI94" s="4">
        <v>0.35752426199999998</v>
      </c>
      <c r="AJ94" s="4">
        <v>1.818220395</v>
      </c>
      <c r="AK94" s="5">
        <v>0.76791496999999997</v>
      </c>
      <c r="AL94" s="5">
        <v>6.4981507560000002</v>
      </c>
      <c r="AM94" s="5">
        <v>2.5199888459999999</v>
      </c>
      <c r="AN94" s="5">
        <v>16.756408789999998</v>
      </c>
    </row>
    <row r="95" spans="1:40" x14ac:dyDescent="0.45">
      <c r="A95" t="s">
        <v>233</v>
      </c>
      <c r="B95" t="s">
        <v>40</v>
      </c>
      <c r="C95">
        <v>24</v>
      </c>
      <c r="D95" t="s">
        <v>275</v>
      </c>
      <c r="E95" t="s">
        <v>96</v>
      </c>
      <c r="F95" t="str">
        <f>VLOOKUP(E95,[1]Data!$A$2:$B$28,2,FALSE)</f>
        <v>Antimycin</v>
      </c>
      <c r="G95" t="b">
        <v>1</v>
      </c>
      <c r="H95">
        <v>400</v>
      </c>
      <c r="I95">
        <v>507</v>
      </c>
      <c r="J95" t="s">
        <v>55</v>
      </c>
      <c r="K95">
        <v>-47.040199719999997</v>
      </c>
      <c r="L95">
        <v>1</v>
      </c>
      <c r="M95">
        <v>23</v>
      </c>
      <c r="N95">
        <v>20</v>
      </c>
      <c r="O95">
        <v>1.0022052189999999</v>
      </c>
      <c r="P95">
        <v>0.21449426999999999</v>
      </c>
      <c r="Q95" s="1" t="s">
        <v>276</v>
      </c>
      <c r="R95">
        <v>26.520099859999998</v>
      </c>
      <c r="S95">
        <v>6.4546095729999999</v>
      </c>
      <c r="T95" s="1" t="s">
        <v>277</v>
      </c>
      <c r="U95">
        <v>0.70940956600000005</v>
      </c>
      <c r="V95">
        <v>0.94300779499999998</v>
      </c>
      <c r="W95">
        <v>0.50857294500000005</v>
      </c>
      <c r="X95" t="s">
        <v>53</v>
      </c>
      <c r="Y95" s="2">
        <v>0.55201643</v>
      </c>
      <c r="Z95" s="2">
        <v>0.137642018</v>
      </c>
      <c r="AA95" s="2">
        <v>5.4863000000000004E-3</v>
      </c>
      <c r="AB95" s="2">
        <v>0.28386312299999999</v>
      </c>
      <c r="AC95" s="3">
        <v>0.61718165800000002</v>
      </c>
      <c r="AD95" s="3">
        <v>0.35799281300000002</v>
      </c>
      <c r="AE95" s="3">
        <v>0.18399516699999999</v>
      </c>
      <c r="AF95" s="3">
        <v>0.53199045899999997</v>
      </c>
      <c r="AG95" s="4">
        <v>0.72579037000000002</v>
      </c>
      <c r="AH95" s="4">
        <v>0.82961539100000004</v>
      </c>
      <c r="AI95" s="4">
        <v>0.49144725700000003</v>
      </c>
      <c r="AJ95" s="4">
        <v>1.1677835240000001</v>
      </c>
      <c r="AK95" s="5">
        <v>0.83439908200000001</v>
      </c>
      <c r="AL95" s="5">
        <v>1.7148008480000001</v>
      </c>
      <c r="AM95" s="5">
        <v>0.99957392</v>
      </c>
      <c r="AN95" s="5">
        <v>2.4300277769999998</v>
      </c>
    </row>
    <row r="96" spans="1:40" x14ac:dyDescent="0.45">
      <c r="A96" t="s">
        <v>233</v>
      </c>
      <c r="B96" t="s">
        <v>40</v>
      </c>
      <c r="C96">
        <v>24</v>
      </c>
      <c r="D96" t="s">
        <v>275</v>
      </c>
      <c r="E96" t="s">
        <v>98</v>
      </c>
      <c r="F96" t="str">
        <f>VLOOKUP(E96,[1]Data!$A$2:$B$28,2,FALSE)</f>
        <v>GBF F</v>
      </c>
      <c r="G96" t="b">
        <v>0</v>
      </c>
      <c r="H96">
        <v>400</v>
      </c>
      <c r="I96">
        <v>508</v>
      </c>
      <c r="J96" t="s">
        <v>99</v>
      </c>
      <c r="K96">
        <v>-89.672116880000004</v>
      </c>
      <c r="L96">
        <v>1</v>
      </c>
      <c r="M96">
        <v>43</v>
      </c>
      <c r="N96">
        <v>40</v>
      </c>
      <c r="O96">
        <v>8.2635900000000003E-4</v>
      </c>
      <c r="P96">
        <v>1.18999E-4</v>
      </c>
      <c r="Q96" s="1" t="s">
        <v>278</v>
      </c>
      <c r="R96">
        <v>47.836058440000002</v>
      </c>
      <c r="S96">
        <v>18.477669370000001</v>
      </c>
      <c r="T96" s="1" t="s">
        <v>279</v>
      </c>
      <c r="U96">
        <v>0.83838485699999998</v>
      </c>
      <c r="V96">
        <v>0.97242110500000001</v>
      </c>
      <c r="W96">
        <v>0.57690129899999998</v>
      </c>
      <c r="X96" t="s">
        <v>53</v>
      </c>
      <c r="Y96" s="2">
        <v>0.61645327999999999</v>
      </c>
      <c r="Z96" s="2">
        <v>155.4480117</v>
      </c>
      <c r="AA96" s="2">
        <v>45.92936572</v>
      </c>
      <c r="AB96" s="2">
        <v>264.96665769999998</v>
      </c>
      <c r="AC96" s="3">
        <v>0.67578125099999997</v>
      </c>
      <c r="AD96" s="3">
        <v>410.35491029999997</v>
      </c>
      <c r="AE96" s="3">
        <v>269.67827169999998</v>
      </c>
      <c r="AF96" s="3">
        <v>551.0315488</v>
      </c>
      <c r="AG96" s="4">
        <v>0.77466120199999999</v>
      </c>
      <c r="AH96" s="4">
        <v>928.79255260000002</v>
      </c>
      <c r="AI96" s="4">
        <v>664.96304359999999</v>
      </c>
      <c r="AJ96" s="4">
        <v>1192.6220619999999</v>
      </c>
      <c r="AK96" s="5">
        <v>0.87354115399999999</v>
      </c>
      <c r="AL96" s="5">
        <v>1698.190955</v>
      </c>
      <c r="AM96" s="5">
        <v>1221.2547010000001</v>
      </c>
      <c r="AN96" s="5">
        <v>2175.1272090000002</v>
      </c>
    </row>
    <row r="97" spans="1:40" x14ac:dyDescent="0.45">
      <c r="A97" t="s">
        <v>233</v>
      </c>
      <c r="B97" t="s">
        <v>40</v>
      </c>
      <c r="C97">
        <v>24</v>
      </c>
      <c r="D97" t="s">
        <v>275</v>
      </c>
      <c r="E97" t="s">
        <v>42</v>
      </c>
      <c r="F97" t="str">
        <f>VLOOKUP(E97,[1]Data!$A$2:$B$28,2,FALSE)</f>
        <v>Diquat</v>
      </c>
      <c r="G97" t="b">
        <v>0</v>
      </c>
      <c r="H97">
        <v>400</v>
      </c>
      <c r="I97">
        <v>509</v>
      </c>
      <c r="J97" t="s">
        <v>43</v>
      </c>
      <c r="K97">
        <v>-85.405281130000006</v>
      </c>
      <c r="L97">
        <v>1</v>
      </c>
      <c r="M97">
        <v>43</v>
      </c>
      <c r="N97">
        <v>40</v>
      </c>
      <c r="O97">
        <v>0.33834553099999998</v>
      </c>
      <c r="P97">
        <v>2.9537984E-2</v>
      </c>
      <c r="Q97" s="1" t="s">
        <v>280</v>
      </c>
      <c r="R97">
        <v>45.70264057</v>
      </c>
      <c r="S97">
        <v>14.167424929999999</v>
      </c>
      <c r="T97" s="1" t="s">
        <v>281</v>
      </c>
      <c r="U97">
        <v>0.74286863599999997</v>
      </c>
      <c r="V97">
        <v>0.95543330100000001</v>
      </c>
      <c r="W97">
        <v>0.55217364599999996</v>
      </c>
      <c r="X97" t="s">
        <v>46</v>
      </c>
      <c r="Y97" s="2">
        <v>0.59249961200000001</v>
      </c>
      <c r="Z97" s="2">
        <v>18.04730576</v>
      </c>
      <c r="AA97" s="2">
        <v>18.04730576</v>
      </c>
      <c r="AB97" s="2">
        <v>18.04730576</v>
      </c>
      <c r="AC97" s="3">
        <v>0.65298856000000005</v>
      </c>
      <c r="AD97" s="3">
        <v>18.04730576</v>
      </c>
      <c r="AE97" s="3">
        <v>18.04730576</v>
      </c>
      <c r="AF97" s="3">
        <v>21.88882439</v>
      </c>
      <c r="AG97" s="4">
        <v>0.75380347299999995</v>
      </c>
      <c r="AH97" s="4">
        <v>79.701949679999998</v>
      </c>
      <c r="AI97" s="4">
        <v>43.585924439999999</v>
      </c>
      <c r="AJ97" s="4">
        <v>145.7443169</v>
      </c>
      <c r="AK97" s="5">
        <v>0.85461838700000003</v>
      </c>
      <c r="AL97" s="5">
        <v>698.96234849999996</v>
      </c>
      <c r="AM97" s="5">
        <v>318.33052049999998</v>
      </c>
      <c r="AN97" s="5">
        <v>1534.720466</v>
      </c>
    </row>
    <row r="98" spans="1:40" x14ac:dyDescent="0.45">
      <c r="A98" t="s">
        <v>233</v>
      </c>
      <c r="B98" t="s">
        <v>40</v>
      </c>
      <c r="C98">
        <v>24</v>
      </c>
      <c r="D98" t="s">
        <v>275</v>
      </c>
      <c r="E98" t="s">
        <v>47</v>
      </c>
      <c r="F98" t="str">
        <f>VLOOKUP(E98,[1]Data!$A$2:$B$28,2,FALSE)</f>
        <v>Etoposide</v>
      </c>
      <c r="G98" t="b">
        <v>1</v>
      </c>
      <c r="H98">
        <v>400</v>
      </c>
      <c r="I98">
        <v>510</v>
      </c>
      <c r="J98" t="s">
        <v>43</v>
      </c>
      <c r="K98">
        <v>-63.152881669999999</v>
      </c>
      <c r="L98">
        <v>1</v>
      </c>
      <c r="M98">
        <v>23</v>
      </c>
      <c r="N98">
        <v>20</v>
      </c>
      <c r="O98">
        <v>0.44929960699999999</v>
      </c>
      <c r="P98">
        <v>3.9655774999999997E-2</v>
      </c>
      <c r="Q98" s="1" t="s">
        <v>151</v>
      </c>
      <c r="R98">
        <v>34.576440830000003</v>
      </c>
      <c r="S98">
        <v>12.40152215</v>
      </c>
      <c r="T98" s="1" t="s">
        <v>282</v>
      </c>
      <c r="U98">
        <v>0.83790387300000002</v>
      </c>
      <c r="V98">
        <v>0.97390542800000002</v>
      </c>
      <c r="W98">
        <v>0.45338578099999999</v>
      </c>
      <c r="X98" t="s">
        <v>46</v>
      </c>
      <c r="Y98" s="2">
        <v>0.50543774500000005</v>
      </c>
      <c r="Z98" s="2">
        <v>0.29342065299999998</v>
      </c>
      <c r="AA98" s="2">
        <v>0.29342065299999998</v>
      </c>
      <c r="AB98" s="2">
        <v>0.29342065299999998</v>
      </c>
      <c r="AC98" s="3">
        <v>0.58351569199999997</v>
      </c>
      <c r="AD98" s="3">
        <v>0.29342065299999998</v>
      </c>
      <c r="AE98" s="3">
        <v>0.29342065299999998</v>
      </c>
      <c r="AF98" s="3">
        <v>0.42374416100000001</v>
      </c>
      <c r="AG98" s="4">
        <v>0.71364560399999999</v>
      </c>
      <c r="AH98" s="4">
        <v>1.22229981</v>
      </c>
      <c r="AI98" s="4">
        <v>0.70296249799999999</v>
      </c>
      <c r="AJ98" s="4">
        <v>2.1253151199999998</v>
      </c>
      <c r="AK98" s="5">
        <v>0.843775516</v>
      </c>
      <c r="AL98" s="5">
        <v>9.2590322969999992</v>
      </c>
      <c r="AM98" s="5">
        <v>5.5619195140000004</v>
      </c>
      <c r="AN98" s="5">
        <v>15.41368567</v>
      </c>
    </row>
    <row r="99" spans="1:40" x14ac:dyDescent="0.45">
      <c r="A99" t="s">
        <v>233</v>
      </c>
      <c r="B99" t="s">
        <v>40</v>
      </c>
      <c r="C99">
        <v>24</v>
      </c>
      <c r="D99" t="s">
        <v>275</v>
      </c>
      <c r="E99" t="s">
        <v>106</v>
      </c>
      <c r="F99" t="str">
        <f>VLOOKUP(E99,[1]Data!$A$2:$B$28,2,FALSE)</f>
        <v>GBF C</v>
      </c>
      <c r="G99" t="b">
        <v>0</v>
      </c>
      <c r="H99">
        <v>400</v>
      </c>
      <c r="I99">
        <v>511</v>
      </c>
      <c r="J99" t="s">
        <v>43</v>
      </c>
      <c r="K99">
        <v>-84.211140909999997</v>
      </c>
      <c r="L99">
        <v>1</v>
      </c>
      <c r="M99">
        <v>43</v>
      </c>
      <c r="N99">
        <v>40</v>
      </c>
      <c r="O99">
        <v>0.37657241899999999</v>
      </c>
      <c r="P99">
        <v>3.5059412999999998E-2</v>
      </c>
      <c r="Q99" s="1" t="s">
        <v>283</v>
      </c>
      <c r="R99">
        <v>45.105570460000003</v>
      </c>
      <c r="S99">
        <v>12.552377890000001</v>
      </c>
      <c r="T99" s="1" t="s">
        <v>284</v>
      </c>
      <c r="U99">
        <v>0.67138972299999999</v>
      </c>
      <c r="V99">
        <v>0.96987494699999999</v>
      </c>
      <c r="W99">
        <v>0.54098069100000001</v>
      </c>
      <c r="X99" t="s">
        <v>46</v>
      </c>
      <c r="Y99" s="2">
        <v>0.58387011700000002</v>
      </c>
      <c r="Z99" s="2">
        <v>3.9047975830000001</v>
      </c>
      <c r="AA99" s="2">
        <v>3.9047975830000001</v>
      </c>
      <c r="AB99" s="2">
        <v>3.9047975830000001</v>
      </c>
      <c r="AC99" s="3">
        <v>0.64820425500000001</v>
      </c>
      <c r="AD99" s="3">
        <v>3.9047975830000001</v>
      </c>
      <c r="AE99" s="3">
        <v>3.9047975830000001</v>
      </c>
      <c r="AF99" s="3">
        <v>4.7304846380000001</v>
      </c>
      <c r="AG99" s="4">
        <v>0.755427819</v>
      </c>
      <c r="AH99" s="4">
        <v>14.623688080000001</v>
      </c>
      <c r="AI99" s="4">
        <v>7.6219687939999998</v>
      </c>
      <c r="AJ99" s="4">
        <v>28.05735091</v>
      </c>
      <c r="AK99" s="5">
        <v>0.86265138299999999</v>
      </c>
      <c r="AL99" s="5">
        <v>119.38387350000001</v>
      </c>
      <c r="AM99" s="5">
        <v>53.455214839999996</v>
      </c>
      <c r="AN99" s="5">
        <v>266.6252356</v>
      </c>
    </row>
    <row r="100" spans="1:40" x14ac:dyDescent="0.45">
      <c r="A100" t="s">
        <v>233</v>
      </c>
      <c r="B100" t="s">
        <v>40</v>
      </c>
      <c r="C100">
        <v>24</v>
      </c>
      <c r="D100" t="s">
        <v>275</v>
      </c>
      <c r="E100" t="s">
        <v>73</v>
      </c>
      <c r="F100" t="str">
        <f>VLOOKUP(E100,[1]Data!$A$2:$B$28,2,FALSE)</f>
        <v>Menadione</v>
      </c>
      <c r="G100" t="b">
        <v>1</v>
      </c>
      <c r="H100">
        <v>400</v>
      </c>
      <c r="I100">
        <v>512</v>
      </c>
      <c r="J100" t="s">
        <v>43</v>
      </c>
      <c r="K100">
        <v>-24.612853049999998</v>
      </c>
      <c r="L100">
        <v>1</v>
      </c>
      <c r="M100">
        <v>23</v>
      </c>
      <c r="N100">
        <v>20</v>
      </c>
      <c r="O100">
        <v>0.370500463</v>
      </c>
      <c r="P100">
        <v>7.1000916999999997E-2</v>
      </c>
      <c r="Q100" s="1" t="s">
        <v>285</v>
      </c>
      <c r="R100">
        <v>15.30642652</v>
      </c>
      <c r="S100">
        <v>5.9174127419999998</v>
      </c>
      <c r="T100" s="1" t="s">
        <v>286</v>
      </c>
      <c r="U100">
        <v>0.510800166</v>
      </c>
      <c r="V100">
        <v>0.88211434899999996</v>
      </c>
      <c r="W100">
        <v>0.384604691</v>
      </c>
      <c r="X100" t="s">
        <v>46</v>
      </c>
      <c r="Y100" s="2">
        <v>0.43435565700000001</v>
      </c>
      <c r="Z100" s="2">
        <v>1.7166345999999999E-2</v>
      </c>
      <c r="AA100" s="2">
        <v>1.7166345999999999E-2</v>
      </c>
      <c r="AB100" s="2">
        <v>3.8140302000000001E-2</v>
      </c>
      <c r="AC100" s="3">
        <v>0.50898210499999996</v>
      </c>
      <c r="AD100" s="3">
        <v>1.8426525999999999E-2</v>
      </c>
      <c r="AE100" s="3">
        <v>1.7166345999999999E-2</v>
      </c>
      <c r="AF100" s="3">
        <v>9.6530298E-2</v>
      </c>
      <c r="AG100" s="4">
        <v>0.63335951999999995</v>
      </c>
      <c r="AH100" s="4">
        <v>0.15634758300000001</v>
      </c>
      <c r="AI100" s="4">
        <v>4.9577163E-2</v>
      </c>
      <c r="AJ100" s="4">
        <v>0.49306102600000001</v>
      </c>
      <c r="AK100" s="5">
        <v>0.75773693499999994</v>
      </c>
      <c r="AL100" s="5">
        <v>1.3400661439999999</v>
      </c>
      <c r="AM100" s="5">
        <v>0.41737577199999998</v>
      </c>
      <c r="AN100" s="5">
        <v>4.3025431459999997</v>
      </c>
    </row>
    <row r="101" spans="1:40" x14ac:dyDescent="0.45">
      <c r="A101" t="s">
        <v>233</v>
      </c>
      <c r="B101" t="s">
        <v>40</v>
      </c>
      <c r="C101">
        <v>24</v>
      </c>
      <c r="D101" t="s">
        <v>275</v>
      </c>
      <c r="E101" t="s">
        <v>50</v>
      </c>
      <c r="F101" t="str">
        <f>VLOOKUP(E101,[1]Data!$A$2:$B$28,2,FALSE)</f>
        <v>Sucrose</v>
      </c>
      <c r="G101" t="b">
        <v>0</v>
      </c>
      <c r="H101">
        <v>400</v>
      </c>
      <c r="I101">
        <v>517</v>
      </c>
      <c r="J101" t="s">
        <v>55</v>
      </c>
      <c r="K101">
        <v>-86.593534250000005</v>
      </c>
      <c r="L101">
        <v>1</v>
      </c>
      <c r="M101">
        <v>43</v>
      </c>
      <c r="N101">
        <v>40</v>
      </c>
      <c r="O101">
        <v>2.9956865999999999E-2</v>
      </c>
      <c r="P101">
        <v>6.359417E-3</v>
      </c>
      <c r="Q101" s="1" t="s">
        <v>287</v>
      </c>
      <c r="R101">
        <v>46.296767119999998</v>
      </c>
      <c r="S101">
        <v>16.553740359999999</v>
      </c>
      <c r="T101" s="1" t="s">
        <v>225</v>
      </c>
      <c r="U101">
        <v>0.53240836199999997</v>
      </c>
      <c r="V101">
        <v>0.96964146399999995</v>
      </c>
      <c r="W101">
        <v>0.56251923800000003</v>
      </c>
      <c r="X101" t="s">
        <v>53</v>
      </c>
      <c r="Y101" s="2">
        <v>0.60323146000000005</v>
      </c>
      <c r="Z101" s="2">
        <v>4.5801097320000004</v>
      </c>
      <c r="AA101" s="2">
        <v>0.99789175500000005</v>
      </c>
      <c r="AB101" s="2">
        <v>8.1623277099999996</v>
      </c>
      <c r="AC101" s="3">
        <v>0.66429979400000005</v>
      </c>
      <c r="AD101" s="3">
        <v>12.301117980000001</v>
      </c>
      <c r="AE101" s="3">
        <v>6.7332836829999998</v>
      </c>
      <c r="AF101" s="3">
        <v>17.868952270000001</v>
      </c>
      <c r="AG101" s="4">
        <v>0.76608035100000005</v>
      </c>
      <c r="AH101" s="4">
        <v>30.294616349999998</v>
      </c>
      <c r="AI101" s="4">
        <v>17.704362750000001</v>
      </c>
      <c r="AJ101" s="4">
        <v>42.884869960000003</v>
      </c>
      <c r="AK101" s="5">
        <v>0.86786090800000004</v>
      </c>
      <c r="AL101" s="5">
        <v>69.09711369</v>
      </c>
      <c r="AM101" s="5">
        <v>40.12859495</v>
      </c>
      <c r="AN101" s="5">
        <v>98.065632429999994</v>
      </c>
    </row>
    <row r="102" spans="1:40" x14ac:dyDescent="0.45">
      <c r="A102" t="s">
        <v>233</v>
      </c>
      <c r="B102" t="s">
        <v>40</v>
      </c>
      <c r="C102">
        <v>24</v>
      </c>
      <c r="D102" t="s">
        <v>275</v>
      </c>
      <c r="E102" t="s">
        <v>54</v>
      </c>
      <c r="F102" t="str">
        <f>VLOOKUP(E102,[1]Data!$A$2:$B$28,2,FALSE)</f>
        <v>TBHP</v>
      </c>
      <c r="G102" t="b">
        <v>0</v>
      </c>
      <c r="H102">
        <v>400</v>
      </c>
      <c r="I102">
        <v>518</v>
      </c>
      <c r="J102" t="s">
        <v>55</v>
      </c>
      <c r="K102">
        <v>-108.0219582</v>
      </c>
      <c r="L102">
        <v>1</v>
      </c>
      <c r="M102">
        <v>43</v>
      </c>
      <c r="N102">
        <v>40</v>
      </c>
      <c r="O102">
        <v>0.19795006700000001</v>
      </c>
      <c r="P102">
        <v>3.9251423000000001E-2</v>
      </c>
      <c r="Q102" s="1" t="s">
        <v>288</v>
      </c>
      <c r="R102">
        <v>57.010979120000002</v>
      </c>
      <c r="S102">
        <v>10.01439661</v>
      </c>
      <c r="T102" s="1" t="s">
        <v>289</v>
      </c>
      <c r="U102">
        <v>0.72586624200000005</v>
      </c>
      <c r="V102">
        <v>0.98234521799999996</v>
      </c>
      <c r="W102">
        <v>0.55419337400000002</v>
      </c>
      <c r="X102" t="s">
        <v>53</v>
      </c>
      <c r="Y102" s="2">
        <v>0.59700855799999997</v>
      </c>
      <c r="Z102" s="2">
        <v>0.72060172899999997</v>
      </c>
      <c r="AA102" s="2">
        <v>0.18991107500000001</v>
      </c>
      <c r="AB102" s="2">
        <v>1.251292383</v>
      </c>
      <c r="AC102" s="3">
        <v>0.66123133499999998</v>
      </c>
      <c r="AD102" s="3">
        <v>1.9342508730000001</v>
      </c>
      <c r="AE102" s="3">
        <v>1.1145043059999999</v>
      </c>
      <c r="AF102" s="3">
        <v>2.7539974410000001</v>
      </c>
      <c r="AG102" s="4">
        <v>0.76826929600000005</v>
      </c>
      <c r="AH102" s="4">
        <v>4.7992056410000004</v>
      </c>
      <c r="AI102" s="4">
        <v>2.9363719530000001</v>
      </c>
      <c r="AJ102" s="4">
        <v>6.6620393289999997</v>
      </c>
      <c r="AK102" s="5">
        <v>0.87530725700000001</v>
      </c>
      <c r="AL102" s="5">
        <v>11.36095836</v>
      </c>
      <c r="AM102" s="5">
        <v>6.9097345370000003</v>
      </c>
      <c r="AN102" s="5">
        <v>15.81218219</v>
      </c>
    </row>
    <row r="103" spans="1:40" x14ac:dyDescent="0.45">
      <c r="A103" t="s">
        <v>233</v>
      </c>
      <c r="B103" t="s">
        <v>40</v>
      </c>
      <c r="C103">
        <v>24</v>
      </c>
      <c r="D103" t="s">
        <v>290</v>
      </c>
      <c r="E103" t="s">
        <v>96</v>
      </c>
      <c r="F103" t="str">
        <f>VLOOKUP(E103,[1]Data!$A$2:$B$28,2,FALSE)</f>
        <v>Antimycin</v>
      </c>
      <c r="G103" t="b">
        <v>1</v>
      </c>
      <c r="H103">
        <v>400</v>
      </c>
      <c r="I103">
        <v>520</v>
      </c>
      <c r="J103" t="s">
        <v>43</v>
      </c>
      <c r="K103">
        <v>-40.923733030000001</v>
      </c>
      <c r="L103">
        <v>1</v>
      </c>
      <c r="M103">
        <v>23</v>
      </c>
      <c r="N103">
        <v>20</v>
      </c>
      <c r="O103">
        <v>0.402952266</v>
      </c>
      <c r="P103">
        <v>5.2195221E-2</v>
      </c>
      <c r="Q103" s="1" t="s">
        <v>244</v>
      </c>
      <c r="R103">
        <v>23.461866520000001</v>
      </c>
      <c r="S103">
        <v>7.673315799</v>
      </c>
      <c r="T103" s="1" t="s">
        <v>291</v>
      </c>
      <c r="U103">
        <v>0.73628053999999998</v>
      </c>
      <c r="V103">
        <v>0.91620354699999995</v>
      </c>
      <c r="W103">
        <v>0.39024529299999999</v>
      </c>
      <c r="X103" t="s">
        <v>46</v>
      </c>
      <c r="Y103" s="2">
        <v>0.44284111799999998</v>
      </c>
      <c r="Z103" s="2">
        <v>5.4863000000000004E-3</v>
      </c>
      <c r="AA103" s="2">
        <v>5.4863000000000004E-3</v>
      </c>
      <c r="AB103" s="2">
        <v>5.8275829999999999E-3</v>
      </c>
      <c r="AC103" s="3">
        <v>0.52173485600000002</v>
      </c>
      <c r="AD103" s="3">
        <v>5.4863000000000004E-3</v>
      </c>
      <c r="AE103" s="3">
        <v>5.4863000000000004E-3</v>
      </c>
      <c r="AF103" s="3">
        <v>1.6373199000000001E-2</v>
      </c>
      <c r="AG103" s="4">
        <v>0.65322442000000003</v>
      </c>
      <c r="AH103" s="4">
        <v>4.2496125000000003E-2</v>
      </c>
      <c r="AI103" s="4">
        <v>1.9545948E-2</v>
      </c>
      <c r="AJ103" s="4">
        <v>9.2393606000000003E-2</v>
      </c>
      <c r="AK103" s="5">
        <v>0.78471398299999995</v>
      </c>
      <c r="AL103" s="5">
        <v>0.35534918500000001</v>
      </c>
      <c r="AM103" s="5">
        <v>0.16388809100000001</v>
      </c>
      <c r="AN103" s="5">
        <v>0.77048333800000002</v>
      </c>
    </row>
    <row r="104" spans="1:40" x14ac:dyDescent="0.45">
      <c r="A104" t="s">
        <v>233</v>
      </c>
      <c r="B104" t="s">
        <v>40</v>
      </c>
      <c r="C104">
        <v>24</v>
      </c>
      <c r="D104" t="s">
        <v>290</v>
      </c>
      <c r="E104" t="s">
        <v>42</v>
      </c>
      <c r="F104" t="str">
        <f>VLOOKUP(E104,[1]Data!$A$2:$B$28,2,FALSE)</f>
        <v>Diquat</v>
      </c>
      <c r="G104" t="b">
        <v>0</v>
      </c>
      <c r="H104">
        <v>400</v>
      </c>
      <c r="I104">
        <v>522</v>
      </c>
      <c r="J104" t="s">
        <v>43</v>
      </c>
      <c r="K104">
        <v>-81.87215544</v>
      </c>
      <c r="L104">
        <v>1</v>
      </c>
      <c r="M104">
        <v>43</v>
      </c>
      <c r="N104">
        <v>40</v>
      </c>
      <c r="O104">
        <v>0.33474478499999999</v>
      </c>
      <c r="P104">
        <v>2.8778168E-2</v>
      </c>
      <c r="Q104" s="1" t="s">
        <v>292</v>
      </c>
      <c r="R104">
        <v>43.93607772</v>
      </c>
      <c r="S104">
        <v>12.18143117</v>
      </c>
      <c r="T104" s="1" t="s">
        <v>293</v>
      </c>
      <c r="U104">
        <v>0.74784086299999997</v>
      </c>
      <c r="V104">
        <v>0.926170469</v>
      </c>
      <c r="W104">
        <v>0.49477931200000003</v>
      </c>
      <c r="X104" t="s">
        <v>46</v>
      </c>
      <c r="Y104" s="2">
        <v>0.537918428</v>
      </c>
      <c r="Z104" s="2">
        <v>18.04730576</v>
      </c>
      <c r="AA104" s="2">
        <v>18.04730576</v>
      </c>
      <c r="AB104" s="2">
        <v>18.04730576</v>
      </c>
      <c r="AC104" s="3">
        <v>0.60262710200000003</v>
      </c>
      <c r="AD104" s="3">
        <v>18.04730576</v>
      </c>
      <c r="AE104" s="3">
        <v>18.04730576</v>
      </c>
      <c r="AF104" s="3">
        <v>26.350273900000001</v>
      </c>
      <c r="AG104" s="4">
        <v>0.71047489100000005</v>
      </c>
      <c r="AH104" s="4">
        <v>109.10917209999999</v>
      </c>
      <c r="AI104" s="4">
        <v>59.77185446</v>
      </c>
      <c r="AJ104" s="4">
        <v>199.1708563</v>
      </c>
      <c r="AK104" s="5">
        <v>0.81832267999999997</v>
      </c>
      <c r="AL104" s="5">
        <v>980.12958119999996</v>
      </c>
      <c r="AM104" s="5">
        <v>442.09709550000002</v>
      </c>
      <c r="AN104" s="5">
        <v>2172.9479919999999</v>
      </c>
    </row>
    <row r="105" spans="1:40" x14ac:dyDescent="0.45">
      <c r="A105" t="s">
        <v>233</v>
      </c>
      <c r="B105" t="s">
        <v>40</v>
      </c>
      <c r="C105">
        <v>24</v>
      </c>
      <c r="D105" t="s">
        <v>290</v>
      </c>
      <c r="E105" t="s">
        <v>47</v>
      </c>
      <c r="F105" t="str">
        <f>VLOOKUP(E105,[1]Data!$A$2:$B$28,2,FALSE)</f>
        <v>Etoposide</v>
      </c>
      <c r="G105" t="b">
        <v>1</v>
      </c>
      <c r="H105">
        <v>400</v>
      </c>
      <c r="I105">
        <v>523</v>
      </c>
      <c r="J105" t="s">
        <v>99</v>
      </c>
      <c r="K105">
        <v>-57.678233480000003</v>
      </c>
      <c r="L105">
        <v>1</v>
      </c>
      <c r="M105">
        <v>23</v>
      </c>
      <c r="N105">
        <v>20</v>
      </c>
      <c r="O105">
        <v>0.74885392799999995</v>
      </c>
      <c r="P105">
        <v>7.4434104000000001E-2</v>
      </c>
      <c r="Q105" s="1" t="s">
        <v>294</v>
      </c>
      <c r="R105">
        <v>31.839116740000001</v>
      </c>
      <c r="S105">
        <v>12.8282794</v>
      </c>
      <c r="T105" s="1" t="s">
        <v>295</v>
      </c>
      <c r="U105">
        <v>0.760371307</v>
      </c>
      <c r="V105">
        <v>0.95587658600000003</v>
      </c>
      <c r="W105">
        <v>0.40529173499999999</v>
      </c>
      <c r="X105" t="s">
        <v>46</v>
      </c>
      <c r="Y105" s="2">
        <v>0.46035021999999998</v>
      </c>
      <c r="Z105" s="2">
        <v>0.29342065299999998</v>
      </c>
      <c r="AA105" s="2">
        <v>0.29342065299999998</v>
      </c>
      <c r="AB105" s="2">
        <v>0.29342065299999998</v>
      </c>
      <c r="AC105" s="3">
        <v>0.54293794799999995</v>
      </c>
      <c r="AD105" s="3">
        <v>0.29342065299999998</v>
      </c>
      <c r="AE105" s="3">
        <v>0.29342065299999998</v>
      </c>
      <c r="AF105" s="3">
        <v>0.29342065299999998</v>
      </c>
      <c r="AG105" s="4">
        <v>0.68058416099999997</v>
      </c>
      <c r="AH105" s="4">
        <v>0.404360728</v>
      </c>
      <c r="AI105" s="4">
        <v>0.29342065299999998</v>
      </c>
      <c r="AJ105" s="4">
        <v>0.70873417400000005</v>
      </c>
      <c r="AK105" s="5">
        <v>0.81823037399999998</v>
      </c>
      <c r="AL105" s="5">
        <v>2.9962883260000002</v>
      </c>
      <c r="AM105" s="5">
        <v>1.551743471</v>
      </c>
      <c r="AN105" s="5">
        <v>5.7855849880000001</v>
      </c>
    </row>
    <row r="106" spans="1:40" x14ac:dyDescent="0.45">
      <c r="A106" t="s">
        <v>233</v>
      </c>
      <c r="B106" t="s">
        <v>40</v>
      </c>
      <c r="C106">
        <v>24</v>
      </c>
      <c r="D106" t="s">
        <v>290</v>
      </c>
      <c r="E106" t="s">
        <v>106</v>
      </c>
      <c r="F106" t="str">
        <f>VLOOKUP(E106,[1]Data!$A$2:$B$28,2,FALSE)</f>
        <v>GBF C</v>
      </c>
      <c r="G106" t="b">
        <v>0</v>
      </c>
      <c r="H106">
        <v>400</v>
      </c>
      <c r="I106">
        <v>524</v>
      </c>
      <c r="J106" t="s">
        <v>43</v>
      </c>
      <c r="K106">
        <v>-51.053552660000001</v>
      </c>
      <c r="L106">
        <v>1</v>
      </c>
      <c r="M106">
        <v>43</v>
      </c>
      <c r="N106">
        <v>40</v>
      </c>
      <c r="O106">
        <v>0.346590391</v>
      </c>
      <c r="P106">
        <v>4.1747261000000001E-2</v>
      </c>
      <c r="Q106" s="1" t="s">
        <v>296</v>
      </c>
      <c r="R106">
        <v>28.526776330000001</v>
      </c>
      <c r="S106">
        <v>6.8541198290000001</v>
      </c>
      <c r="T106" s="1" t="s">
        <v>297</v>
      </c>
      <c r="U106">
        <v>0.56392177600000004</v>
      </c>
      <c r="V106">
        <v>0.91861921999999996</v>
      </c>
      <c r="W106">
        <v>0.46668971399999998</v>
      </c>
      <c r="X106" t="s">
        <v>46</v>
      </c>
      <c r="Y106" s="2">
        <v>0.51188266400000004</v>
      </c>
      <c r="Z106" s="2">
        <v>3.9047975830000001</v>
      </c>
      <c r="AA106" s="2">
        <v>3.9047975830000001</v>
      </c>
      <c r="AB106" s="2">
        <v>3.9047975830000001</v>
      </c>
      <c r="AC106" s="3">
        <v>0.57967208999999997</v>
      </c>
      <c r="AD106" s="3">
        <v>3.9047975830000001</v>
      </c>
      <c r="AE106" s="3">
        <v>3.9047975830000001</v>
      </c>
      <c r="AF106" s="3">
        <v>7.9671328280000004</v>
      </c>
      <c r="AG106" s="4">
        <v>0.692654467</v>
      </c>
      <c r="AH106" s="4">
        <v>25.579156449999999</v>
      </c>
      <c r="AI106" s="4">
        <v>10.938278609999999</v>
      </c>
      <c r="AJ106" s="4">
        <v>59.816838480000001</v>
      </c>
      <c r="AK106" s="5">
        <v>0.80563684300000005</v>
      </c>
      <c r="AL106" s="5">
        <v>226.31652919999999</v>
      </c>
      <c r="AM106" s="5">
        <v>75.410168119999994</v>
      </c>
      <c r="AN106" s="5">
        <v>679.20776009999997</v>
      </c>
    </row>
    <row r="107" spans="1:40" x14ac:dyDescent="0.45">
      <c r="A107" t="s">
        <v>233</v>
      </c>
      <c r="B107" t="s">
        <v>40</v>
      </c>
      <c r="C107">
        <v>24</v>
      </c>
      <c r="D107" t="s">
        <v>290</v>
      </c>
      <c r="E107" t="s">
        <v>73</v>
      </c>
      <c r="F107" t="str">
        <f>VLOOKUP(E107,[1]Data!$A$2:$B$28,2,FALSE)</f>
        <v>Menadione</v>
      </c>
      <c r="G107" t="b">
        <v>1</v>
      </c>
      <c r="H107">
        <v>400</v>
      </c>
      <c r="I107">
        <v>525</v>
      </c>
      <c r="J107" t="s">
        <v>65</v>
      </c>
      <c r="K107">
        <v>-43.076871959999998</v>
      </c>
      <c r="L107">
        <v>1</v>
      </c>
      <c r="M107">
        <v>23</v>
      </c>
      <c r="N107">
        <v>20</v>
      </c>
      <c r="O107">
        <v>0.36852760200000001</v>
      </c>
      <c r="P107">
        <v>3.5943339999999997E-2</v>
      </c>
      <c r="Q107" s="1" t="s">
        <v>298</v>
      </c>
      <c r="R107">
        <v>24.538435979999999</v>
      </c>
      <c r="S107">
        <v>2.3864250650000001</v>
      </c>
      <c r="T107" s="1" t="s">
        <v>299</v>
      </c>
      <c r="U107">
        <v>0.65152059600000001</v>
      </c>
      <c r="V107">
        <v>0.99771131000000002</v>
      </c>
      <c r="W107">
        <v>0.43344137599999999</v>
      </c>
      <c r="X107" t="s">
        <v>53</v>
      </c>
      <c r="Y107" s="2">
        <v>0.48986837</v>
      </c>
      <c r="Z107" s="2">
        <v>0.616756886</v>
      </c>
      <c r="AA107" s="2">
        <v>0.120768442</v>
      </c>
      <c r="AB107" s="2">
        <v>1.1127453300000001</v>
      </c>
      <c r="AC107" s="3">
        <v>0.57450886000000001</v>
      </c>
      <c r="AD107" s="3">
        <v>1.5415274059999999</v>
      </c>
      <c r="AE107" s="3">
        <v>1.0445947980000001</v>
      </c>
      <c r="AF107" s="3">
        <v>2.038460014</v>
      </c>
      <c r="AG107" s="4">
        <v>0.71557634299999995</v>
      </c>
      <c r="AH107" s="4">
        <v>3.2302802160000001</v>
      </c>
      <c r="AI107" s="4">
        <v>2.5735162649999999</v>
      </c>
      <c r="AJ107" s="4">
        <v>3.887044167</v>
      </c>
      <c r="AK107" s="5">
        <v>0.856643826</v>
      </c>
      <c r="AL107" s="5">
        <v>5.5776391360000002</v>
      </c>
      <c r="AM107" s="5">
        <v>4.5385047260000002</v>
      </c>
      <c r="AN107" s="5">
        <v>6.6167735460000001</v>
      </c>
    </row>
    <row r="108" spans="1:40" x14ac:dyDescent="0.45">
      <c r="A108" t="s">
        <v>233</v>
      </c>
      <c r="B108" t="s">
        <v>40</v>
      </c>
      <c r="C108">
        <v>24</v>
      </c>
      <c r="D108" t="s">
        <v>290</v>
      </c>
      <c r="E108" t="s">
        <v>54</v>
      </c>
      <c r="F108" t="str">
        <f>VLOOKUP(E108,[1]Data!$A$2:$B$28,2,FALSE)</f>
        <v>TBHP</v>
      </c>
      <c r="G108" t="b">
        <v>0</v>
      </c>
      <c r="H108">
        <v>400</v>
      </c>
      <c r="I108">
        <v>531</v>
      </c>
      <c r="J108" t="s">
        <v>55</v>
      </c>
      <c r="K108">
        <v>-86.948252289999999</v>
      </c>
      <c r="L108">
        <v>1</v>
      </c>
      <c r="M108">
        <v>43</v>
      </c>
      <c r="N108">
        <v>40</v>
      </c>
      <c r="O108">
        <v>0.161104473</v>
      </c>
      <c r="P108">
        <v>3.3078773999999998E-2</v>
      </c>
      <c r="Q108" s="1" t="s">
        <v>300</v>
      </c>
      <c r="R108">
        <v>46.474126140000003</v>
      </c>
      <c r="S108">
        <v>5.4905823030000001</v>
      </c>
      <c r="T108" s="1" t="s">
        <v>301</v>
      </c>
      <c r="U108">
        <v>0.78037251399999996</v>
      </c>
      <c r="V108">
        <v>0.97800280799999995</v>
      </c>
      <c r="W108">
        <v>0.47734295999999998</v>
      </c>
      <c r="X108" t="s">
        <v>53</v>
      </c>
      <c r="Y108" s="2">
        <v>0.52740894500000002</v>
      </c>
      <c r="Z108" s="2">
        <v>0.97837651599999997</v>
      </c>
      <c r="AA108" s="2">
        <v>0.250851296</v>
      </c>
      <c r="AB108" s="2">
        <v>1.7059017350000001</v>
      </c>
      <c r="AC108" s="3">
        <v>0.60250792200000003</v>
      </c>
      <c r="AD108" s="3">
        <v>2.5136020989999999</v>
      </c>
      <c r="AE108" s="3">
        <v>1.4221287920000001</v>
      </c>
      <c r="AF108" s="3">
        <v>3.605075405</v>
      </c>
      <c r="AG108" s="4">
        <v>0.72767288399999996</v>
      </c>
      <c r="AH108" s="4">
        <v>5.8347728129999998</v>
      </c>
      <c r="AI108" s="4">
        <v>3.5107739310000001</v>
      </c>
      <c r="AJ108" s="4">
        <v>8.1587716950000004</v>
      </c>
      <c r="AK108" s="5">
        <v>0.85283784600000001</v>
      </c>
      <c r="AL108" s="5">
        <v>12.898074920000001</v>
      </c>
      <c r="AM108" s="5">
        <v>7.7033706310000003</v>
      </c>
      <c r="AN108" s="5">
        <v>18.092779220000001</v>
      </c>
    </row>
    <row r="109" spans="1:40" x14ac:dyDescent="0.45">
      <c r="A109" t="s">
        <v>233</v>
      </c>
      <c r="B109" t="s">
        <v>40</v>
      </c>
      <c r="C109">
        <v>24</v>
      </c>
      <c r="D109" t="s">
        <v>302</v>
      </c>
      <c r="E109" t="s">
        <v>42</v>
      </c>
      <c r="F109" t="str">
        <f>VLOOKUP(E109,[1]Data!$A$2:$B$28,2,FALSE)</f>
        <v>Diquat</v>
      </c>
      <c r="G109" t="b">
        <v>0</v>
      </c>
      <c r="H109">
        <v>400</v>
      </c>
      <c r="I109">
        <v>535</v>
      </c>
      <c r="J109" t="s">
        <v>43</v>
      </c>
      <c r="K109">
        <v>-125.1171257</v>
      </c>
      <c r="L109">
        <v>1</v>
      </c>
      <c r="M109">
        <v>55</v>
      </c>
      <c r="N109">
        <v>52</v>
      </c>
      <c r="O109">
        <v>0.37270028300000002</v>
      </c>
      <c r="P109">
        <v>2.3573011000000001E-2</v>
      </c>
      <c r="Q109" s="1" t="s">
        <v>303</v>
      </c>
      <c r="R109">
        <v>65.558562839999993</v>
      </c>
      <c r="S109">
        <v>15.673527890000001</v>
      </c>
      <c r="T109" s="1" t="s">
        <v>304</v>
      </c>
      <c r="U109">
        <v>0.79653746199999997</v>
      </c>
      <c r="V109">
        <v>0.96655317900000004</v>
      </c>
      <c r="W109">
        <v>0.53473941800000002</v>
      </c>
      <c r="X109" t="s">
        <v>46</v>
      </c>
      <c r="Y109" s="2">
        <v>0.57792079500000004</v>
      </c>
      <c r="Z109" s="2">
        <v>18.103000000000002</v>
      </c>
      <c r="AA109" s="2">
        <v>18.103000000000002</v>
      </c>
      <c r="AB109" s="2">
        <v>18.103000000000002</v>
      </c>
      <c r="AC109" s="3">
        <v>0.64269285899999995</v>
      </c>
      <c r="AD109" s="3">
        <v>18.103000000000002</v>
      </c>
      <c r="AE109" s="3">
        <v>18.103000000000002</v>
      </c>
      <c r="AF109" s="3">
        <v>18.103000000000002</v>
      </c>
      <c r="AG109" s="4">
        <v>0.75064629900000002</v>
      </c>
      <c r="AH109" s="4">
        <v>72.003787459999998</v>
      </c>
      <c r="AI109" s="4">
        <v>46.635106389999997</v>
      </c>
      <c r="AJ109" s="4">
        <v>111.1725867</v>
      </c>
      <c r="AK109" s="5">
        <v>0.85859973899999997</v>
      </c>
      <c r="AL109" s="5">
        <v>597.42209309999998</v>
      </c>
      <c r="AM109" s="5">
        <v>330.2233392</v>
      </c>
      <c r="AN109" s="5">
        <v>1080.823537</v>
      </c>
    </row>
    <row r="110" spans="1:40" x14ac:dyDescent="0.45">
      <c r="A110" t="s">
        <v>233</v>
      </c>
      <c r="B110" t="s">
        <v>40</v>
      </c>
      <c r="C110">
        <v>24</v>
      </c>
      <c r="D110" t="s">
        <v>302</v>
      </c>
      <c r="E110" t="s">
        <v>47</v>
      </c>
      <c r="F110" t="str">
        <f>VLOOKUP(E110,[1]Data!$A$2:$B$28,2,FALSE)</f>
        <v>Etoposide</v>
      </c>
      <c r="G110" t="b">
        <v>1</v>
      </c>
      <c r="H110">
        <v>400</v>
      </c>
      <c r="I110">
        <v>536</v>
      </c>
      <c r="J110" t="s">
        <v>43</v>
      </c>
      <c r="K110">
        <v>-74.19585395</v>
      </c>
      <c r="L110">
        <v>1</v>
      </c>
      <c r="M110">
        <v>23</v>
      </c>
      <c r="N110">
        <v>20</v>
      </c>
      <c r="O110">
        <v>0.44588328599999999</v>
      </c>
      <c r="P110">
        <v>3.0926556000000001E-2</v>
      </c>
      <c r="Q110" s="1" t="s">
        <v>305</v>
      </c>
      <c r="R110">
        <v>40.097926979999997</v>
      </c>
      <c r="S110">
        <v>12.2955252</v>
      </c>
      <c r="T110" s="1" t="s">
        <v>306</v>
      </c>
      <c r="U110">
        <v>0.91102190999999999</v>
      </c>
      <c r="V110">
        <v>0.97127461800000003</v>
      </c>
      <c r="W110">
        <v>0.44929149499999999</v>
      </c>
      <c r="X110" t="s">
        <v>46</v>
      </c>
      <c r="Y110" s="2">
        <v>0.50148980700000001</v>
      </c>
      <c r="Z110" s="2">
        <v>0.29432599999999998</v>
      </c>
      <c r="AA110" s="2">
        <v>0.29432599999999998</v>
      </c>
      <c r="AB110" s="2">
        <v>0.29432599999999998</v>
      </c>
      <c r="AC110" s="3">
        <v>0.57978727600000002</v>
      </c>
      <c r="AD110" s="3">
        <v>0.29432599999999998</v>
      </c>
      <c r="AE110" s="3">
        <v>0.29432599999999998</v>
      </c>
      <c r="AF110" s="3">
        <v>0.36609064400000002</v>
      </c>
      <c r="AG110" s="4">
        <v>0.71028305599999997</v>
      </c>
      <c r="AH110" s="4">
        <v>1.2816550019999999</v>
      </c>
      <c r="AI110" s="4">
        <v>0.83893247500000001</v>
      </c>
      <c r="AJ110" s="4">
        <v>1.9580116320000001</v>
      </c>
      <c r="AK110" s="5">
        <v>0.840778837</v>
      </c>
      <c r="AL110" s="5">
        <v>9.8143190330000003</v>
      </c>
      <c r="AM110" s="5">
        <v>6.5898368530000004</v>
      </c>
      <c r="AN110" s="5">
        <v>14.616577039999999</v>
      </c>
    </row>
    <row r="111" spans="1:40" x14ac:dyDescent="0.45">
      <c r="A111" t="s">
        <v>233</v>
      </c>
      <c r="B111" t="s">
        <v>40</v>
      </c>
      <c r="C111">
        <v>24</v>
      </c>
      <c r="D111" t="s">
        <v>302</v>
      </c>
      <c r="E111" t="s">
        <v>157</v>
      </c>
      <c r="F111" t="str">
        <f>VLOOKUP(E111,[1]Data!$A$2:$B$28,2,FALSE)</f>
        <v>Metolachlor</v>
      </c>
      <c r="G111" t="b">
        <v>1</v>
      </c>
      <c r="H111">
        <v>400</v>
      </c>
      <c r="I111">
        <v>541</v>
      </c>
      <c r="J111" t="s">
        <v>43</v>
      </c>
      <c r="K111">
        <v>-31.291338119999999</v>
      </c>
      <c r="L111">
        <v>1</v>
      </c>
      <c r="M111">
        <v>23</v>
      </c>
      <c r="N111">
        <v>20</v>
      </c>
      <c r="O111">
        <v>0.443050693</v>
      </c>
      <c r="P111">
        <v>7.3665957000000004E-2</v>
      </c>
      <c r="Q111" s="1" t="s">
        <v>307</v>
      </c>
      <c r="R111">
        <v>18.645669059999999</v>
      </c>
      <c r="S111">
        <v>6.4774724969999999</v>
      </c>
      <c r="T111" s="1" t="s">
        <v>308</v>
      </c>
      <c r="U111">
        <v>0.56653486500000005</v>
      </c>
      <c r="V111">
        <v>0.930303298</v>
      </c>
      <c r="W111">
        <v>0.364091785</v>
      </c>
      <c r="X111" t="s">
        <v>46</v>
      </c>
      <c r="Y111" s="2">
        <v>0.42071293599999998</v>
      </c>
      <c r="Z111" s="2">
        <v>0.28378999999999999</v>
      </c>
      <c r="AA111" s="2">
        <v>0.28378999999999999</v>
      </c>
      <c r="AB111" s="2">
        <v>0.47929682899999998</v>
      </c>
      <c r="AC111" s="3">
        <v>0.50564466299999999</v>
      </c>
      <c r="AD111" s="3">
        <v>0.28378999999999999</v>
      </c>
      <c r="AE111" s="3">
        <v>0.28378999999999999</v>
      </c>
      <c r="AF111" s="3">
        <v>1.2341630100000001</v>
      </c>
      <c r="AG111" s="4">
        <v>0.64719754200000001</v>
      </c>
      <c r="AH111" s="4">
        <v>2.1593011</v>
      </c>
      <c r="AI111" s="4">
        <v>0.77191273699999996</v>
      </c>
      <c r="AJ111" s="4">
        <v>6.0402957720000003</v>
      </c>
      <c r="AK111" s="5">
        <v>0.78875041999999995</v>
      </c>
      <c r="AL111" s="5">
        <v>17.290802530000001</v>
      </c>
      <c r="AM111" s="5">
        <v>6.5330987990000002</v>
      </c>
      <c r="AN111" s="5">
        <v>45.762640589999997</v>
      </c>
    </row>
    <row r="112" spans="1:40" x14ac:dyDescent="0.45">
      <c r="A112" t="s">
        <v>233</v>
      </c>
      <c r="B112" t="s">
        <v>40</v>
      </c>
      <c r="C112">
        <v>24</v>
      </c>
      <c r="D112" t="s">
        <v>302</v>
      </c>
      <c r="E112" t="s">
        <v>54</v>
      </c>
      <c r="F112" t="str">
        <f>VLOOKUP(E112,[1]Data!$A$2:$B$28,2,FALSE)</f>
        <v>TBHP</v>
      </c>
      <c r="G112" t="b">
        <v>0</v>
      </c>
      <c r="H112">
        <v>400</v>
      </c>
      <c r="I112">
        <v>544</v>
      </c>
      <c r="J112" t="s">
        <v>43</v>
      </c>
      <c r="K112">
        <v>-86.403153500000002</v>
      </c>
      <c r="L112">
        <v>1</v>
      </c>
      <c r="M112">
        <v>55</v>
      </c>
      <c r="N112">
        <v>52</v>
      </c>
      <c r="O112">
        <v>0.32117207199999998</v>
      </c>
      <c r="P112">
        <v>3.1438076000000002E-2</v>
      </c>
      <c r="Q112" s="1" t="s">
        <v>309</v>
      </c>
      <c r="R112">
        <v>46.201576750000001</v>
      </c>
      <c r="S112">
        <v>13.389705129999999</v>
      </c>
      <c r="T112" s="1" t="s">
        <v>310</v>
      </c>
      <c r="U112">
        <v>0.60199235299999998</v>
      </c>
      <c r="V112">
        <v>0.92705004099999999</v>
      </c>
      <c r="W112">
        <v>0.51542929599999998</v>
      </c>
      <c r="X112" t="s">
        <v>46</v>
      </c>
      <c r="Y112" s="2">
        <v>0.556591371</v>
      </c>
      <c r="Z112" s="2">
        <v>9.0120000000000006E-2</v>
      </c>
      <c r="AA112" s="2">
        <v>9.0120000000000006E-2</v>
      </c>
      <c r="AB112" s="2">
        <v>9.0120000000000006E-2</v>
      </c>
      <c r="AC112" s="3">
        <v>0.61833448199999996</v>
      </c>
      <c r="AD112" s="3">
        <v>9.0120000000000006E-2</v>
      </c>
      <c r="AE112" s="3">
        <v>9.0120000000000006E-2</v>
      </c>
      <c r="AF112" s="3">
        <v>0.13324688900000001</v>
      </c>
      <c r="AG112" s="4">
        <v>0.72123966900000003</v>
      </c>
      <c r="AH112" s="4">
        <v>0.52551359399999997</v>
      </c>
      <c r="AI112" s="4">
        <v>0.25895587199999998</v>
      </c>
      <c r="AJ112" s="4">
        <v>1.0664540490000001</v>
      </c>
      <c r="AK112" s="5">
        <v>0.82414485500000001</v>
      </c>
      <c r="AL112" s="5">
        <v>4.7802251089999999</v>
      </c>
      <c r="AM112" s="5">
        <v>1.8089738529999999</v>
      </c>
      <c r="AN112" s="5">
        <v>12.631775770000001</v>
      </c>
    </row>
    <row r="113" spans="1:40" x14ac:dyDescent="0.45">
      <c r="A113" t="s">
        <v>233</v>
      </c>
      <c r="B113" t="s">
        <v>40</v>
      </c>
      <c r="C113">
        <v>24</v>
      </c>
      <c r="D113" t="s">
        <v>311</v>
      </c>
      <c r="E113" t="s">
        <v>42</v>
      </c>
      <c r="F113" t="str">
        <f>VLOOKUP(E113,[1]Data!$A$2:$B$28,2,FALSE)</f>
        <v>Diquat</v>
      </c>
      <c r="G113" t="b">
        <v>0</v>
      </c>
      <c r="H113">
        <v>400</v>
      </c>
      <c r="I113">
        <v>547</v>
      </c>
      <c r="J113" t="s">
        <v>43</v>
      </c>
      <c r="K113">
        <v>-99.560998960000006</v>
      </c>
      <c r="L113">
        <v>1</v>
      </c>
      <c r="M113">
        <v>55</v>
      </c>
      <c r="N113">
        <v>52</v>
      </c>
      <c r="O113">
        <v>0.42600856999999998</v>
      </c>
      <c r="P113">
        <v>2.8911089000000001E-2</v>
      </c>
      <c r="Q113" s="1" t="s">
        <v>312</v>
      </c>
      <c r="R113">
        <v>52.780499480000003</v>
      </c>
      <c r="S113">
        <v>7.2343959760000001</v>
      </c>
      <c r="T113" s="1" t="s">
        <v>313</v>
      </c>
      <c r="U113">
        <v>0.76532686599999999</v>
      </c>
      <c r="V113">
        <v>0.94464711099999998</v>
      </c>
      <c r="W113">
        <v>0.40936813500000002</v>
      </c>
      <c r="X113" t="s">
        <v>46</v>
      </c>
      <c r="Y113" s="2">
        <v>0.46289603200000001</v>
      </c>
      <c r="Z113" s="2">
        <v>18.103000000000002</v>
      </c>
      <c r="AA113" s="2">
        <v>18.103000000000002</v>
      </c>
      <c r="AB113" s="2">
        <v>18.103000000000002</v>
      </c>
      <c r="AC113" s="3">
        <v>0.54318787899999998</v>
      </c>
      <c r="AD113" s="3">
        <v>18.103000000000002</v>
      </c>
      <c r="AE113" s="3">
        <v>18.103000000000002</v>
      </c>
      <c r="AF113" s="3">
        <v>24.492854359999999</v>
      </c>
      <c r="AG113" s="4">
        <v>0.67700762299999995</v>
      </c>
      <c r="AH113" s="4">
        <v>112.3241227</v>
      </c>
      <c r="AI113" s="4">
        <v>69.352570799999995</v>
      </c>
      <c r="AJ113" s="4">
        <v>181.9212814</v>
      </c>
      <c r="AK113" s="5">
        <v>0.81082736700000002</v>
      </c>
      <c r="AL113" s="5">
        <v>912.43704909999997</v>
      </c>
      <c r="AM113" s="5">
        <v>478.81269859999998</v>
      </c>
      <c r="AN113" s="5">
        <v>1738.7620899999999</v>
      </c>
    </row>
    <row r="114" spans="1:40" x14ac:dyDescent="0.45">
      <c r="A114" t="s">
        <v>233</v>
      </c>
      <c r="B114" t="s">
        <v>40</v>
      </c>
      <c r="C114">
        <v>24</v>
      </c>
      <c r="D114" t="s">
        <v>311</v>
      </c>
      <c r="E114" t="s">
        <v>47</v>
      </c>
      <c r="F114" t="str">
        <f>VLOOKUP(E114,[1]Data!$A$2:$B$28,2,FALSE)</f>
        <v>Etoposide</v>
      </c>
      <c r="G114" t="b">
        <v>1</v>
      </c>
      <c r="H114">
        <v>400</v>
      </c>
      <c r="I114">
        <v>548</v>
      </c>
      <c r="J114" t="s">
        <v>65</v>
      </c>
      <c r="K114">
        <v>-47.67931797</v>
      </c>
      <c r="L114">
        <v>1</v>
      </c>
      <c r="M114">
        <v>23</v>
      </c>
      <c r="N114">
        <v>20</v>
      </c>
      <c r="O114">
        <v>0.82803977200000001</v>
      </c>
      <c r="P114">
        <v>9.7759784000000002E-2</v>
      </c>
      <c r="Q114" s="1" t="s">
        <v>314</v>
      </c>
      <c r="R114">
        <v>26.839658979999999</v>
      </c>
      <c r="S114">
        <v>10.30939334</v>
      </c>
      <c r="T114" s="1" t="s">
        <v>315</v>
      </c>
      <c r="U114">
        <v>0.62376974699999999</v>
      </c>
      <c r="V114">
        <v>0.946235728</v>
      </c>
      <c r="W114">
        <v>0.39072243099999998</v>
      </c>
      <c r="X114" t="s">
        <v>46</v>
      </c>
      <c r="Y114" s="2">
        <v>0.44627376099999999</v>
      </c>
      <c r="Z114" s="2">
        <v>0.29432599999999998</v>
      </c>
      <c r="AA114" s="2">
        <v>0.29432599999999998</v>
      </c>
      <c r="AB114" s="2">
        <v>0.29432599999999998</v>
      </c>
      <c r="AC114" s="3">
        <v>0.52960075500000003</v>
      </c>
      <c r="AD114" s="3">
        <v>0.29432599999999998</v>
      </c>
      <c r="AE114" s="3">
        <v>0.29432599999999998</v>
      </c>
      <c r="AF114" s="3">
        <v>0.33577882100000001</v>
      </c>
      <c r="AG114" s="4">
        <v>0.66847907900000003</v>
      </c>
      <c r="AH114" s="4">
        <v>0.71174731599999996</v>
      </c>
      <c r="AI114" s="4">
        <v>0.36084877999999998</v>
      </c>
      <c r="AJ114" s="4">
        <v>1.4038685150000001</v>
      </c>
      <c r="AK114" s="5">
        <v>0.807357404</v>
      </c>
      <c r="AL114" s="5">
        <v>5.4434864630000002</v>
      </c>
      <c r="AM114" s="5">
        <v>2.60529973</v>
      </c>
      <c r="AN114" s="5">
        <v>11.373564630000001</v>
      </c>
    </row>
    <row r="115" spans="1:40" x14ac:dyDescent="0.45">
      <c r="A115" t="s">
        <v>233</v>
      </c>
      <c r="B115" t="s">
        <v>40</v>
      </c>
      <c r="C115">
        <v>24</v>
      </c>
      <c r="D115" t="s">
        <v>311</v>
      </c>
      <c r="E115" t="s">
        <v>316</v>
      </c>
      <c r="F115" t="str">
        <f>VLOOKUP(E115,[1]Data!$A$2:$B$28,2,FALSE)</f>
        <v>Glyphosate</v>
      </c>
      <c r="G115" t="b">
        <v>0</v>
      </c>
      <c r="H115">
        <v>400</v>
      </c>
      <c r="I115">
        <v>549</v>
      </c>
      <c r="J115" t="s">
        <v>55</v>
      </c>
      <c r="K115">
        <v>-123.38777519999999</v>
      </c>
      <c r="L115">
        <v>1</v>
      </c>
      <c r="M115">
        <v>55</v>
      </c>
      <c r="N115">
        <v>52</v>
      </c>
      <c r="O115">
        <v>1.71533E-4</v>
      </c>
      <c r="P115" s="1" t="s">
        <v>317</v>
      </c>
      <c r="Q115" s="1" t="s">
        <v>318</v>
      </c>
      <c r="R115">
        <v>64.693887619999998</v>
      </c>
      <c r="S115">
        <v>45.095235840000001</v>
      </c>
      <c r="T115" s="1" t="s">
        <v>319</v>
      </c>
      <c r="U115">
        <v>0.50605401400000005</v>
      </c>
      <c r="V115">
        <v>0.777424008</v>
      </c>
      <c r="W115">
        <v>0.41873668600000002</v>
      </c>
      <c r="X115" t="s">
        <v>53</v>
      </c>
      <c r="Y115" s="2">
        <v>0.45460541799999998</v>
      </c>
      <c r="Z115" s="2">
        <v>684.44434960000001</v>
      </c>
      <c r="AA115" s="2">
        <v>266.43753980000002</v>
      </c>
      <c r="AB115" s="2">
        <v>1102.451159</v>
      </c>
      <c r="AC115" s="3">
        <v>0.50840851600000003</v>
      </c>
      <c r="AD115" s="3">
        <v>1675.552835</v>
      </c>
      <c r="AE115" s="3">
        <v>1059.4713079999999</v>
      </c>
      <c r="AF115" s="3">
        <v>2291.6343630000001</v>
      </c>
      <c r="AG115" s="4">
        <v>0.59808034700000001</v>
      </c>
      <c r="AH115" s="4">
        <v>3376.9285380000001</v>
      </c>
      <c r="AI115" s="4">
        <v>2235.4711929999999</v>
      </c>
      <c r="AJ115" s="4">
        <v>4518.3858840000003</v>
      </c>
      <c r="AK115" s="5">
        <v>0.68775217700000002</v>
      </c>
      <c r="AL115" s="5">
        <v>5423.5258210000002</v>
      </c>
      <c r="AM115" s="5">
        <v>3587.4883730000001</v>
      </c>
      <c r="AN115" s="5">
        <v>7259.5632699999996</v>
      </c>
    </row>
    <row r="116" spans="1:40" x14ac:dyDescent="0.45">
      <c r="A116" t="s">
        <v>233</v>
      </c>
      <c r="B116" t="s">
        <v>40</v>
      </c>
      <c r="C116">
        <v>24</v>
      </c>
      <c r="D116" t="s">
        <v>311</v>
      </c>
      <c r="E116" t="s">
        <v>157</v>
      </c>
      <c r="F116" t="str">
        <f>VLOOKUP(E116,[1]Data!$A$2:$B$28,2,FALSE)</f>
        <v>Metolachlor</v>
      </c>
      <c r="G116" t="b">
        <v>1</v>
      </c>
      <c r="H116">
        <v>400</v>
      </c>
      <c r="I116">
        <v>553</v>
      </c>
      <c r="J116" t="s">
        <v>43</v>
      </c>
      <c r="K116">
        <v>-64.163842959999997</v>
      </c>
      <c r="L116">
        <v>1</v>
      </c>
      <c r="M116">
        <v>23</v>
      </c>
      <c r="N116">
        <v>20</v>
      </c>
      <c r="O116">
        <v>6.0782529999999996E-3</v>
      </c>
      <c r="P116">
        <v>4.1027700000000002E-4</v>
      </c>
      <c r="Q116" s="1" t="s">
        <v>320</v>
      </c>
      <c r="R116">
        <v>35.081921479999998</v>
      </c>
      <c r="S116">
        <v>5.5637824340000002</v>
      </c>
      <c r="T116" s="1" t="s">
        <v>321</v>
      </c>
      <c r="U116">
        <v>0.88628426599999999</v>
      </c>
      <c r="V116">
        <v>0.94975088299999999</v>
      </c>
      <c r="W116">
        <v>0.41310023200000001</v>
      </c>
      <c r="X116" t="s">
        <v>53</v>
      </c>
      <c r="Y116" s="2">
        <v>0.46676529700000002</v>
      </c>
      <c r="Z116" s="2">
        <v>27.22278562</v>
      </c>
      <c r="AA116" s="2">
        <v>14.29391978</v>
      </c>
      <c r="AB116" s="2">
        <v>40.151651459999997</v>
      </c>
      <c r="AC116" s="3">
        <v>0.54726289400000006</v>
      </c>
      <c r="AD116" s="3">
        <v>65.279498610000005</v>
      </c>
      <c r="AE116" s="3">
        <v>52.879768239999997</v>
      </c>
      <c r="AF116" s="3">
        <v>77.679228969999997</v>
      </c>
      <c r="AG116" s="4">
        <v>0.68142555699999996</v>
      </c>
      <c r="AH116" s="4">
        <v>125.6712821</v>
      </c>
      <c r="AI116" s="4">
        <v>109.8487104</v>
      </c>
      <c r="AJ116" s="4">
        <v>141.49385380000001</v>
      </c>
      <c r="AK116" s="5">
        <v>0.81558821999999997</v>
      </c>
      <c r="AL116" s="5">
        <v>189.9383297</v>
      </c>
      <c r="AM116" s="5">
        <v>167.31137659999999</v>
      </c>
      <c r="AN116" s="5">
        <v>212.56528270000001</v>
      </c>
    </row>
    <row r="117" spans="1:40" x14ac:dyDescent="0.45">
      <c r="A117" t="s">
        <v>233</v>
      </c>
      <c r="B117" t="s">
        <v>40</v>
      </c>
      <c r="C117">
        <v>24</v>
      </c>
      <c r="D117" t="s">
        <v>311</v>
      </c>
      <c r="E117" t="s">
        <v>54</v>
      </c>
      <c r="F117" t="str">
        <f>VLOOKUP(E117,[1]Data!$A$2:$B$28,2,FALSE)</f>
        <v>TBHP</v>
      </c>
      <c r="G117" t="b">
        <v>0</v>
      </c>
      <c r="H117">
        <v>400</v>
      </c>
      <c r="I117">
        <v>556</v>
      </c>
      <c r="J117" t="s">
        <v>55</v>
      </c>
      <c r="K117">
        <v>-140.81953089999999</v>
      </c>
      <c r="L117">
        <v>1</v>
      </c>
      <c r="M117">
        <v>55</v>
      </c>
      <c r="N117">
        <v>52</v>
      </c>
      <c r="O117">
        <v>0.20398766400000001</v>
      </c>
      <c r="P117">
        <v>2.8165498000000001E-2</v>
      </c>
      <c r="Q117" s="1" t="s">
        <v>322</v>
      </c>
      <c r="R117">
        <v>73.409765449999995</v>
      </c>
      <c r="S117">
        <v>4.8879713130000004</v>
      </c>
      <c r="T117" s="1" t="s">
        <v>323</v>
      </c>
      <c r="U117">
        <v>0.67138327200000003</v>
      </c>
      <c r="V117">
        <v>0.98242705900000005</v>
      </c>
      <c r="W117">
        <v>0.41070193500000002</v>
      </c>
      <c r="X117" t="s">
        <v>53</v>
      </c>
      <c r="Y117" s="2">
        <v>0.467874448</v>
      </c>
      <c r="Z117" s="2">
        <v>0.91607296000000005</v>
      </c>
      <c r="AA117" s="2">
        <v>0.52208122700000004</v>
      </c>
      <c r="AB117" s="2">
        <v>1.3100646929999999</v>
      </c>
      <c r="AC117" s="3">
        <v>0.55363321600000004</v>
      </c>
      <c r="AD117" s="3">
        <v>2.2464280630000002</v>
      </c>
      <c r="AE117" s="3">
        <v>1.6138317049999999</v>
      </c>
      <c r="AF117" s="3">
        <v>2.8790244220000001</v>
      </c>
      <c r="AG117" s="4">
        <v>0.696564497</v>
      </c>
      <c r="AH117" s="4">
        <v>4.8940071940000003</v>
      </c>
      <c r="AI117" s="4">
        <v>3.5916442310000001</v>
      </c>
      <c r="AJ117" s="4">
        <v>6.1963701560000004</v>
      </c>
      <c r="AK117" s="5">
        <v>0.83949577799999997</v>
      </c>
      <c r="AL117" s="5">
        <v>10.29633149</v>
      </c>
      <c r="AM117" s="5">
        <v>7.5252373029999999</v>
      </c>
      <c r="AN117" s="5">
        <v>13.06742567</v>
      </c>
    </row>
    <row r="118" spans="1:40" x14ac:dyDescent="0.45">
      <c r="A118" t="s">
        <v>233</v>
      </c>
      <c r="B118" t="s">
        <v>166</v>
      </c>
      <c r="C118">
        <v>24</v>
      </c>
      <c r="D118" t="s">
        <v>324</v>
      </c>
      <c r="E118" t="s">
        <v>96</v>
      </c>
      <c r="F118" t="str">
        <f>VLOOKUP(E118,[1]Data!$A$2:$B$28,2,FALSE)</f>
        <v>Antimycin</v>
      </c>
      <c r="G118" t="b">
        <v>1</v>
      </c>
      <c r="H118">
        <v>400</v>
      </c>
      <c r="I118">
        <v>623</v>
      </c>
      <c r="J118" t="s">
        <v>55</v>
      </c>
      <c r="K118">
        <v>-45.69146224</v>
      </c>
      <c r="L118">
        <v>1</v>
      </c>
      <c r="M118">
        <v>23</v>
      </c>
      <c r="N118">
        <v>20</v>
      </c>
      <c r="O118">
        <v>1.337578307</v>
      </c>
      <c r="P118">
        <v>0.18344359299999999</v>
      </c>
      <c r="Q118" s="1" t="s">
        <v>325</v>
      </c>
      <c r="R118">
        <v>25.84573112</v>
      </c>
      <c r="S118">
        <v>2.959260869</v>
      </c>
      <c r="T118" s="1" t="s">
        <v>326</v>
      </c>
      <c r="U118">
        <v>0.85597696499999998</v>
      </c>
      <c r="V118">
        <v>0.82549997600000002</v>
      </c>
      <c r="W118">
        <v>8.3710534000000003E-2</v>
      </c>
      <c r="X118" t="s">
        <v>46</v>
      </c>
      <c r="Y118" s="2">
        <v>0.157889478</v>
      </c>
      <c r="Z118" s="2">
        <v>1.3596515E-2</v>
      </c>
      <c r="AA118" s="2">
        <v>5.4698409999999996E-3</v>
      </c>
      <c r="AB118" s="2">
        <v>3.5721304000000002E-2</v>
      </c>
      <c r="AC118" s="3">
        <v>0.26915789400000001</v>
      </c>
      <c r="AD118" s="3">
        <v>7.1174365000000003E-2</v>
      </c>
      <c r="AE118" s="3">
        <v>3.9969141E-2</v>
      </c>
      <c r="AF118" s="3">
        <v>0.12674253599999999</v>
      </c>
      <c r="AG118" s="4">
        <v>0.45460525499999999</v>
      </c>
      <c r="AH118" s="4">
        <v>0.25563148899999999</v>
      </c>
      <c r="AI118" s="4">
        <v>0.16794794199999999</v>
      </c>
      <c r="AJ118" s="4">
        <v>0.38909353400000002</v>
      </c>
      <c r="AK118" s="5">
        <v>0.64005261599999996</v>
      </c>
      <c r="AL118" s="5">
        <v>0.73606575500000004</v>
      </c>
      <c r="AM118" s="5">
        <v>0.446785337</v>
      </c>
      <c r="AN118" s="5">
        <v>1.212646771</v>
      </c>
    </row>
    <row r="119" spans="1:40" x14ac:dyDescent="0.45">
      <c r="A119" t="s">
        <v>233</v>
      </c>
      <c r="B119" t="s">
        <v>166</v>
      </c>
      <c r="C119">
        <v>24</v>
      </c>
      <c r="D119" t="s">
        <v>324</v>
      </c>
      <c r="E119" t="s">
        <v>59</v>
      </c>
      <c r="F119" t="str">
        <f>VLOOKUP(E119,[1]Data!$A$2:$B$28,2,FALSE)</f>
        <v>GBF E</v>
      </c>
      <c r="G119" t="b">
        <v>0</v>
      </c>
      <c r="H119">
        <v>400</v>
      </c>
      <c r="I119">
        <v>624</v>
      </c>
      <c r="J119" t="s">
        <v>55</v>
      </c>
      <c r="K119">
        <v>-103.732721</v>
      </c>
      <c r="L119">
        <v>1</v>
      </c>
      <c r="M119">
        <v>31</v>
      </c>
      <c r="N119">
        <v>28</v>
      </c>
      <c r="O119">
        <v>5.4346189999999999E-3</v>
      </c>
      <c r="P119">
        <v>5.8290700000000002E-4</v>
      </c>
      <c r="Q119" s="1" t="s">
        <v>327</v>
      </c>
      <c r="R119">
        <v>54.866360479999997</v>
      </c>
      <c r="S119">
        <v>8.7755689960000005</v>
      </c>
      <c r="T119" s="1" t="s">
        <v>328</v>
      </c>
      <c r="U119">
        <v>0.50734017099999995</v>
      </c>
      <c r="V119">
        <v>0.98037336100000005</v>
      </c>
      <c r="W119">
        <v>9.4755597999999996E-2</v>
      </c>
      <c r="X119" t="s">
        <v>53</v>
      </c>
      <c r="Y119" s="2">
        <v>0.18331737400000001</v>
      </c>
      <c r="Z119" s="2">
        <v>316.38271040000001</v>
      </c>
      <c r="AA119" s="2">
        <v>239.09813109999999</v>
      </c>
      <c r="AB119" s="2">
        <v>393.66728979999999</v>
      </c>
      <c r="AC119" s="3">
        <v>0.316160039</v>
      </c>
      <c r="AD119" s="3">
        <v>479.84608309999999</v>
      </c>
      <c r="AE119" s="3">
        <v>406.44817289999997</v>
      </c>
      <c r="AF119" s="3">
        <v>553.24399319999998</v>
      </c>
      <c r="AG119" s="4">
        <v>0.53756447900000004</v>
      </c>
      <c r="AH119" s="4">
        <v>621.57376399999998</v>
      </c>
      <c r="AI119" s="4">
        <v>538.10266769999998</v>
      </c>
      <c r="AJ119" s="4">
        <v>705.04486039999995</v>
      </c>
      <c r="AK119" s="5">
        <v>0.75896892000000005</v>
      </c>
      <c r="AL119" s="5">
        <v>794.43589110000005</v>
      </c>
      <c r="AM119" s="5">
        <v>687.10567189999995</v>
      </c>
      <c r="AN119" s="5">
        <v>901.7661104</v>
      </c>
    </row>
    <row r="120" spans="1:40" x14ac:dyDescent="0.45">
      <c r="A120" t="s">
        <v>233</v>
      </c>
      <c r="B120" t="s">
        <v>166</v>
      </c>
      <c r="C120">
        <v>24</v>
      </c>
      <c r="D120" t="s">
        <v>324</v>
      </c>
      <c r="E120" t="s">
        <v>42</v>
      </c>
      <c r="F120" t="str">
        <f>VLOOKUP(E120,[1]Data!$A$2:$B$28,2,FALSE)</f>
        <v>Diquat</v>
      </c>
      <c r="G120" t="b">
        <v>0</v>
      </c>
      <c r="H120">
        <v>400</v>
      </c>
      <c r="I120">
        <v>625</v>
      </c>
      <c r="J120" t="s">
        <v>43</v>
      </c>
      <c r="K120">
        <v>-81.264808049999999</v>
      </c>
      <c r="L120">
        <v>1</v>
      </c>
      <c r="M120">
        <v>31</v>
      </c>
      <c r="N120">
        <v>28</v>
      </c>
      <c r="O120">
        <v>1.120940593</v>
      </c>
      <c r="P120">
        <v>6.7556003000000003E-2</v>
      </c>
      <c r="Q120" s="1" t="s">
        <v>329</v>
      </c>
      <c r="R120">
        <v>43.632404020000003</v>
      </c>
      <c r="S120">
        <v>6.4636269090000003</v>
      </c>
      <c r="T120" s="1" t="s">
        <v>330</v>
      </c>
      <c r="U120">
        <v>0.89822355600000003</v>
      </c>
      <c r="V120">
        <v>0.98148106300000004</v>
      </c>
      <c r="W120">
        <v>4.3974976999999998E-2</v>
      </c>
      <c r="X120" t="s">
        <v>46</v>
      </c>
      <c r="Y120" s="2">
        <v>0.13772558600000001</v>
      </c>
      <c r="Z120" s="2">
        <v>20.901416260000001</v>
      </c>
      <c r="AA120" s="2">
        <v>18.04724276</v>
      </c>
      <c r="AB120" s="2">
        <v>36.116640480000001</v>
      </c>
      <c r="AC120" s="3">
        <v>0.278351499</v>
      </c>
      <c r="AD120" s="3">
        <v>105.7205261</v>
      </c>
      <c r="AE120" s="3">
        <v>71.645075730000002</v>
      </c>
      <c r="AF120" s="3">
        <v>156.00276120000001</v>
      </c>
      <c r="AG120" s="4">
        <v>0.51272801999999995</v>
      </c>
      <c r="AH120" s="4">
        <v>535.92906870000002</v>
      </c>
      <c r="AI120" s="4">
        <v>401.31318929999998</v>
      </c>
      <c r="AJ120" s="4">
        <v>715.70029179999995</v>
      </c>
      <c r="AK120" s="5">
        <v>0.74710454199999998</v>
      </c>
      <c r="AL120" s="5">
        <v>2029.753978</v>
      </c>
      <c r="AM120" s="5">
        <v>1508.4904289999999</v>
      </c>
      <c r="AN120" s="5">
        <v>2731.1417630000001</v>
      </c>
    </row>
    <row r="121" spans="1:40" x14ac:dyDescent="0.45">
      <c r="A121" t="s">
        <v>233</v>
      </c>
      <c r="B121" t="s">
        <v>166</v>
      </c>
      <c r="C121">
        <v>24</v>
      </c>
      <c r="D121" t="s">
        <v>324</v>
      </c>
      <c r="E121" t="s">
        <v>47</v>
      </c>
      <c r="F121" t="str">
        <f>VLOOKUP(E121,[1]Data!$A$2:$B$28,2,FALSE)</f>
        <v>Etoposide</v>
      </c>
      <c r="G121" t="b">
        <v>1</v>
      </c>
      <c r="H121">
        <v>400</v>
      </c>
      <c r="I121">
        <v>627</v>
      </c>
      <c r="J121" t="s">
        <v>99</v>
      </c>
      <c r="K121">
        <v>-94.771114650000001</v>
      </c>
      <c r="L121">
        <v>1</v>
      </c>
      <c r="M121">
        <v>23</v>
      </c>
      <c r="N121">
        <v>20</v>
      </c>
      <c r="O121">
        <v>2.9204449999999998E-3</v>
      </c>
      <c r="P121">
        <v>3.04495E-4</v>
      </c>
      <c r="Q121" s="1" t="s">
        <v>331</v>
      </c>
      <c r="R121">
        <v>50.385557319999997</v>
      </c>
      <c r="S121">
        <v>32.830105080000003</v>
      </c>
      <c r="T121" s="1" t="s">
        <v>332</v>
      </c>
      <c r="U121">
        <v>0.78299306400000002</v>
      </c>
      <c r="V121">
        <v>0.324335594</v>
      </c>
      <c r="W121">
        <v>6.9969161000000002E-2</v>
      </c>
      <c r="X121" t="s">
        <v>53</v>
      </c>
      <c r="Y121" s="2">
        <v>9.5405803999999997E-2</v>
      </c>
      <c r="Z121" s="2">
        <v>42.446181789999997</v>
      </c>
      <c r="AA121" s="2">
        <v>23.061125910000001</v>
      </c>
      <c r="AB121" s="2">
        <v>61.83123767</v>
      </c>
      <c r="AC121" s="3">
        <v>0.133560769</v>
      </c>
      <c r="AD121" s="3">
        <v>95.358321619999998</v>
      </c>
      <c r="AE121" s="3">
        <v>73.854906</v>
      </c>
      <c r="AF121" s="3">
        <v>116.86173719999999</v>
      </c>
      <c r="AG121" s="4">
        <v>0.19715237699999999</v>
      </c>
      <c r="AH121" s="4">
        <v>168.96665580000001</v>
      </c>
      <c r="AI121" s="4">
        <v>136.9758612</v>
      </c>
      <c r="AJ121" s="4">
        <v>200.9574504</v>
      </c>
      <c r="AK121" s="5">
        <v>0.26074398599999998</v>
      </c>
      <c r="AL121" s="5">
        <v>233.6638572</v>
      </c>
      <c r="AM121" s="5">
        <v>189.62113009999999</v>
      </c>
      <c r="AN121" s="5">
        <v>277.7065844</v>
      </c>
    </row>
    <row r="122" spans="1:40" x14ac:dyDescent="0.45">
      <c r="A122" t="s">
        <v>233</v>
      </c>
      <c r="B122" t="s">
        <v>166</v>
      </c>
      <c r="C122">
        <v>24</v>
      </c>
      <c r="D122" t="s">
        <v>324</v>
      </c>
      <c r="E122" t="s">
        <v>70</v>
      </c>
      <c r="F122" t="str">
        <f>VLOOKUP(E122,[1]Data!$A$2:$B$28,2,FALSE)</f>
        <v>GBF D</v>
      </c>
      <c r="G122" t="b">
        <v>0</v>
      </c>
      <c r="H122">
        <v>400</v>
      </c>
      <c r="I122">
        <v>628</v>
      </c>
      <c r="J122" t="s">
        <v>55</v>
      </c>
      <c r="K122">
        <v>-117.1605776</v>
      </c>
      <c r="L122">
        <v>1</v>
      </c>
      <c r="M122">
        <v>31</v>
      </c>
      <c r="N122">
        <v>28</v>
      </c>
      <c r="O122">
        <v>7.758544E-3</v>
      </c>
      <c r="P122">
        <v>8.3937900000000001E-4</v>
      </c>
      <c r="Q122" s="1" t="s">
        <v>333</v>
      </c>
      <c r="R122">
        <v>61.580288799999998</v>
      </c>
      <c r="S122">
        <v>9.7667442369999993</v>
      </c>
      <c r="T122" s="1" t="s">
        <v>334</v>
      </c>
      <c r="U122">
        <v>0.87933455900000002</v>
      </c>
      <c r="V122">
        <v>0.98649325799999998</v>
      </c>
      <c r="W122">
        <v>8.3500600999999994E-2</v>
      </c>
      <c r="X122" t="s">
        <v>53</v>
      </c>
      <c r="Y122" s="2">
        <v>0.173799867</v>
      </c>
      <c r="Z122" s="2">
        <v>267.8948178</v>
      </c>
      <c r="AA122" s="2">
        <v>217.531464</v>
      </c>
      <c r="AB122" s="2">
        <v>318.25817160000003</v>
      </c>
      <c r="AC122" s="3">
        <v>0.30924876499999998</v>
      </c>
      <c r="AD122" s="3">
        <v>391.97644430000003</v>
      </c>
      <c r="AE122" s="3">
        <v>337.71721029999998</v>
      </c>
      <c r="AF122" s="3">
        <v>446.23567830000002</v>
      </c>
      <c r="AG122" s="4">
        <v>0.53499692899999995</v>
      </c>
      <c r="AH122" s="4">
        <v>494.24384850000001</v>
      </c>
      <c r="AI122" s="4">
        <v>427.78441800000002</v>
      </c>
      <c r="AJ122" s="4">
        <v>560.70327910000003</v>
      </c>
      <c r="AK122" s="5">
        <v>0.76074509400000001</v>
      </c>
      <c r="AL122" s="5">
        <v>617.91502079999998</v>
      </c>
      <c r="AM122" s="5">
        <v>530.9082138</v>
      </c>
      <c r="AN122" s="5">
        <v>704.92182790000004</v>
      </c>
    </row>
    <row r="123" spans="1:40" x14ac:dyDescent="0.45">
      <c r="A123" t="s">
        <v>233</v>
      </c>
      <c r="B123" t="s">
        <v>166</v>
      </c>
      <c r="C123">
        <v>24</v>
      </c>
      <c r="D123" t="s">
        <v>324</v>
      </c>
      <c r="E123" t="s">
        <v>54</v>
      </c>
      <c r="F123" t="str">
        <f>VLOOKUP(E123,[1]Data!$A$2:$B$28,2,FALSE)</f>
        <v>TBHP</v>
      </c>
      <c r="G123" t="b">
        <v>0</v>
      </c>
      <c r="H123">
        <v>400</v>
      </c>
      <c r="I123">
        <v>636</v>
      </c>
      <c r="J123" t="s">
        <v>55</v>
      </c>
      <c r="K123">
        <v>-94.079317970000005</v>
      </c>
      <c r="L123">
        <v>1</v>
      </c>
      <c r="M123">
        <v>31</v>
      </c>
      <c r="N123">
        <v>28</v>
      </c>
      <c r="O123">
        <v>0.123394539</v>
      </c>
      <c r="P123">
        <v>1.7813263999999999E-2</v>
      </c>
      <c r="Q123" s="1" t="s">
        <v>335</v>
      </c>
      <c r="R123">
        <v>50.039658979999999</v>
      </c>
      <c r="S123">
        <v>15.4670807</v>
      </c>
      <c r="T123" s="1" t="s">
        <v>336</v>
      </c>
      <c r="U123">
        <v>0.81492805099999999</v>
      </c>
      <c r="V123">
        <v>0.954855079</v>
      </c>
      <c r="W123">
        <v>7.5850521000000004E-2</v>
      </c>
      <c r="X123" t="s">
        <v>53</v>
      </c>
      <c r="Y123" s="2">
        <v>0.16375097699999999</v>
      </c>
      <c r="Z123" s="2">
        <v>19.02456046</v>
      </c>
      <c r="AA123" s="2">
        <v>13.397107370000001</v>
      </c>
      <c r="AB123" s="2">
        <v>24.65201356</v>
      </c>
      <c r="AC123" s="3">
        <v>0.29560166100000002</v>
      </c>
      <c r="AD123" s="3">
        <v>27.302175399999999</v>
      </c>
      <c r="AE123" s="3">
        <v>22.187462159999999</v>
      </c>
      <c r="AF123" s="3">
        <v>32.416888649999997</v>
      </c>
      <c r="AG123" s="4">
        <v>0.51535280000000006</v>
      </c>
      <c r="AH123" s="4">
        <v>33.75415769</v>
      </c>
      <c r="AI123" s="4">
        <v>28.26076728</v>
      </c>
      <c r="AJ123" s="4">
        <v>39.247548090000002</v>
      </c>
      <c r="AK123" s="5">
        <v>0.73510393900000004</v>
      </c>
      <c r="AL123" s="5">
        <v>40.741965980000003</v>
      </c>
      <c r="AM123" s="5">
        <v>34.204365129999999</v>
      </c>
      <c r="AN123" s="5">
        <v>47.27956683</v>
      </c>
    </row>
    <row r="124" spans="1:40" x14ac:dyDescent="0.45">
      <c r="A124" t="s">
        <v>233</v>
      </c>
      <c r="B124" t="s">
        <v>166</v>
      </c>
      <c r="C124">
        <v>24</v>
      </c>
      <c r="D124" t="s">
        <v>337</v>
      </c>
      <c r="E124" t="s">
        <v>96</v>
      </c>
      <c r="F124" t="str">
        <f>VLOOKUP(E124,[1]Data!$A$2:$B$28,2,FALSE)</f>
        <v>Antimycin</v>
      </c>
      <c r="G124" t="b">
        <v>1</v>
      </c>
      <c r="H124">
        <v>400</v>
      </c>
      <c r="I124">
        <v>637</v>
      </c>
      <c r="J124" t="s">
        <v>55</v>
      </c>
      <c r="K124">
        <v>-23.60167903</v>
      </c>
      <c r="L124">
        <v>1</v>
      </c>
      <c r="M124">
        <v>23</v>
      </c>
      <c r="N124">
        <v>20</v>
      </c>
      <c r="O124">
        <v>3.8499425289999998</v>
      </c>
      <c r="P124">
        <v>0.92392047499999996</v>
      </c>
      <c r="Q124">
        <v>2.38056E-4</v>
      </c>
      <c r="R124">
        <v>14.800839509999999</v>
      </c>
      <c r="S124">
        <v>1.8015659100000001</v>
      </c>
      <c r="T124" s="1" t="s">
        <v>338</v>
      </c>
      <c r="U124">
        <v>0.59520844399999995</v>
      </c>
      <c r="V124">
        <v>0.98378287499999995</v>
      </c>
      <c r="W124">
        <v>0.18610337900000001</v>
      </c>
      <c r="X124" t="s">
        <v>53</v>
      </c>
      <c r="Y124" s="2">
        <v>0.26587132800000002</v>
      </c>
      <c r="Z124" s="2">
        <v>0.157398804</v>
      </c>
      <c r="AA124" s="2">
        <v>2.8486441000000001E-2</v>
      </c>
      <c r="AB124" s="2">
        <v>0.28631116600000001</v>
      </c>
      <c r="AC124" s="3">
        <v>0.38552325300000001</v>
      </c>
      <c r="AD124" s="3">
        <v>0.29478980999999999</v>
      </c>
      <c r="AE124" s="3">
        <v>0.172165331</v>
      </c>
      <c r="AF124" s="3">
        <v>0.41741428899999999</v>
      </c>
      <c r="AG124" s="4">
        <v>0.58494312699999995</v>
      </c>
      <c r="AH124" s="4">
        <v>0.46345937300000001</v>
      </c>
      <c r="AI124" s="4">
        <v>0.30211628000000001</v>
      </c>
      <c r="AJ124" s="4">
        <v>0.62480246500000003</v>
      </c>
      <c r="AK124" s="5">
        <v>0.784363001</v>
      </c>
      <c r="AL124" s="5">
        <v>0.71533864000000003</v>
      </c>
      <c r="AM124" s="5">
        <v>0.45266867</v>
      </c>
      <c r="AN124" s="5">
        <v>0.97800860999999994</v>
      </c>
    </row>
    <row r="125" spans="1:40" x14ac:dyDescent="0.45">
      <c r="A125" t="s">
        <v>233</v>
      </c>
      <c r="B125" t="s">
        <v>166</v>
      </c>
      <c r="C125">
        <v>24</v>
      </c>
      <c r="D125" t="s">
        <v>337</v>
      </c>
      <c r="E125" t="s">
        <v>98</v>
      </c>
      <c r="F125" t="str">
        <f>VLOOKUP(E125,[1]Data!$A$2:$B$28,2,FALSE)</f>
        <v>GBF F</v>
      </c>
      <c r="G125" t="b">
        <v>0</v>
      </c>
      <c r="H125">
        <v>400</v>
      </c>
      <c r="I125">
        <v>638</v>
      </c>
      <c r="J125" t="s">
        <v>55</v>
      </c>
      <c r="K125">
        <v>-147.080367</v>
      </c>
      <c r="L125">
        <v>1</v>
      </c>
      <c r="M125">
        <v>43</v>
      </c>
      <c r="N125">
        <v>40</v>
      </c>
      <c r="O125">
        <v>1.783429E-3</v>
      </c>
      <c r="P125">
        <v>1.9383700000000001E-4</v>
      </c>
      <c r="Q125" s="1" t="s">
        <v>339</v>
      </c>
      <c r="R125">
        <v>76.540183499999998</v>
      </c>
      <c r="S125">
        <v>29.588313020000001</v>
      </c>
      <c r="T125" s="1" t="s">
        <v>340</v>
      </c>
      <c r="U125">
        <v>0.60877848999999995</v>
      </c>
      <c r="V125">
        <v>0.87917687099999997</v>
      </c>
      <c r="W125">
        <v>7.945518E-2</v>
      </c>
      <c r="X125" t="s">
        <v>53</v>
      </c>
      <c r="Y125" s="2">
        <v>0.159427349</v>
      </c>
      <c r="Z125" s="2">
        <v>1175.1708510000001</v>
      </c>
      <c r="AA125" s="2">
        <v>958.97938520000002</v>
      </c>
      <c r="AB125" s="2">
        <v>1391.3623170000001</v>
      </c>
      <c r="AC125" s="3">
        <v>0.27938560299999998</v>
      </c>
      <c r="AD125" s="3">
        <v>1733.781373</v>
      </c>
      <c r="AE125" s="3">
        <v>1486.0502739999999</v>
      </c>
      <c r="AF125" s="3">
        <v>1981.5124719999999</v>
      </c>
      <c r="AG125" s="4">
        <v>0.47931602499999998</v>
      </c>
      <c r="AH125" s="4">
        <v>2162.9861599999999</v>
      </c>
      <c r="AI125" s="4">
        <v>1857.9104110000001</v>
      </c>
      <c r="AJ125" s="4">
        <v>2468.061909</v>
      </c>
      <c r="AK125" s="5">
        <v>0.679246448</v>
      </c>
      <c r="AL125" s="5">
        <v>2553.456369</v>
      </c>
      <c r="AM125" s="5">
        <v>2182.8424239999999</v>
      </c>
      <c r="AN125" s="5">
        <v>2924.0703140000001</v>
      </c>
    </row>
    <row r="126" spans="1:40" x14ac:dyDescent="0.45">
      <c r="A126" t="s">
        <v>233</v>
      </c>
      <c r="B126" t="s">
        <v>166</v>
      </c>
      <c r="C126">
        <v>24</v>
      </c>
      <c r="D126" t="s">
        <v>337</v>
      </c>
      <c r="E126" t="s">
        <v>42</v>
      </c>
      <c r="F126" t="str">
        <f>VLOOKUP(E126,[1]Data!$A$2:$B$28,2,FALSE)</f>
        <v>Diquat</v>
      </c>
      <c r="G126" t="b">
        <v>0</v>
      </c>
      <c r="H126">
        <v>400</v>
      </c>
      <c r="I126">
        <v>639</v>
      </c>
      <c r="J126" t="s">
        <v>43</v>
      </c>
      <c r="K126">
        <v>-97.349443780000001</v>
      </c>
      <c r="L126">
        <v>1</v>
      </c>
      <c r="M126">
        <v>43</v>
      </c>
      <c r="N126">
        <v>40</v>
      </c>
      <c r="O126">
        <v>0.97077890300000003</v>
      </c>
      <c r="P126">
        <v>6.6697371000000005E-2</v>
      </c>
      <c r="Q126" s="1" t="s">
        <v>341</v>
      </c>
      <c r="R126">
        <v>51.674721890000001</v>
      </c>
      <c r="S126">
        <v>13.68990123</v>
      </c>
      <c r="T126" s="1" t="s">
        <v>342</v>
      </c>
      <c r="U126">
        <v>0.82034729900000003</v>
      </c>
      <c r="V126">
        <v>0.97497073300000003</v>
      </c>
      <c r="W126">
        <v>7.3015827000000005E-2</v>
      </c>
      <c r="X126" t="s">
        <v>46</v>
      </c>
      <c r="Y126" s="2">
        <v>0.16321131799999999</v>
      </c>
      <c r="Z126" s="2">
        <v>18.04730576</v>
      </c>
      <c r="AA126" s="2">
        <v>18.04730576</v>
      </c>
      <c r="AB126" s="2">
        <v>25.80181709</v>
      </c>
      <c r="AC126" s="3">
        <v>0.29850455399999998</v>
      </c>
      <c r="AD126" s="3">
        <v>70.035704550000005</v>
      </c>
      <c r="AE126" s="3">
        <v>43.720791300000002</v>
      </c>
      <c r="AF126" s="3">
        <v>112.1891842</v>
      </c>
      <c r="AG126" s="4">
        <v>0.52399328000000001</v>
      </c>
      <c r="AH126" s="4">
        <v>404.1326823</v>
      </c>
      <c r="AI126" s="4">
        <v>276.49903549999999</v>
      </c>
      <c r="AJ126" s="4">
        <v>590.68280159999995</v>
      </c>
      <c r="AK126" s="5">
        <v>0.74948200600000003</v>
      </c>
      <c r="AL126" s="5">
        <v>1771.701288</v>
      </c>
      <c r="AM126" s="5">
        <v>1172.5481689999999</v>
      </c>
      <c r="AN126" s="5">
        <v>2677.0119450000002</v>
      </c>
    </row>
    <row r="127" spans="1:40" x14ac:dyDescent="0.45">
      <c r="A127" t="s">
        <v>233</v>
      </c>
      <c r="B127" t="s">
        <v>166</v>
      </c>
      <c r="C127">
        <v>24</v>
      </c>
      <c r="D127" t="s">
        <v>337</v>
      </c>
      <c r="E127" t="s">
        <v>47</v>
      </c>
      <c r="F127" t="str">
        <f>VLOOKUP(E127,[1]Data!$A$2:$B$28,2,FALSE)</f>
        <v>Etoposide</v>
      </c>
      <c r="G127" t="b">
        <v>1</v>
      </c>
      <c r="H127">
        <v>400</v>
      </c>
      <c r="I127">
        <v>640</v>
      </c>
      <c r="J127" t="s">
        <v>43</v>
      </c>
      <c r="K127">
        <v>-50.548000860000002</v>
      </c>
      <c r="L127">
        <v>1</v>
      </c>
      <c r="M127">
        <v>23</v>
      </c>
      <c r="N127">
        <v>20</v>
      </c>
      <c r="O127">
        <v>1.1545262000000001E-2</v>
      </c>
      <c r="P127">
        <v>1.1707040000000001E-3</v>
      </c>
      <c r="Q127" s="1" t="s">
        <v>163</v>
      </c>
      <c r="R127">
        <v>28.274000430000001</v>
      </c>
      <c r="S127">
        <v>11.468224019999999</v>
      </c>
      <c r="T127" s="1" t="s">
        <v>343</v>
      </c>
      <c r="U127">
        <v>0.726557852</v>
      </c>
      <c r="V127">
        <v>0.93429090100000001</v>
      </c>
      <c r="W127">
        <v>8.7014045999999998E-2</v>
      </c>
      <c r="X127" t="s">
        <v>53</v>
      </c>
      <c r="Y127" s="2">
        <v>0.17174173200000001</v>
      </c>
      <c r="Z127" s="2">
        <v>63.01167341</v>
      </c>
      <c r="AA127" s="2">
        <v>33.016692949999999</v>
      </c>
      <c r="AB127" s="2">
        <v>93.00665386</v>
      </c>
      <c r="AC127" s="3">
        <v>0.29883325999999999</v>
      </c>
      <c r="AD127" s="3">
        <v>117.8754596</v>
      </c>
      <c r="AE127" s="3">
        <v>92.846364320000006</v>
      </c>
      <c r="AF127" s="3">
        <v>142.90455489999999</v>
      </c>
      <c r="AG127" s="4">
        <v>0.51065247400000002</v>
      </c>
      <c r="AH127" s="4">
        <v>178.4798419</v>
      </c>
      <c r="AI127" s="4">
        <v>153.2269268</v>
      </c>
      <c r="AJ127" s="4">
        <v>203.73275699999999</v>
      </c>
      <c r="AK127" s="5">
        <v>0.72247168699999997</v>
      </c>
      <c r="AL127" s="5">
        <v>229.08134910000001</v>
      </c>
      <c r="AM127" s="5">
        <v>199.10020800000001</v>
      </c>
      <c r="AN127" s="5">
        <v>259.06249009999999</v>
      </c>
    </row>
    <row r="128" spans="1:40" x14ac:dyDescent="0.45">
      <c r="A128" t="s">
        <v>233</v>
      </c>
      <c r="B128" t="s">
        <v>166</v>
      </c>
      <c r="C128">
        <v>24</v>
      </c>
      <c r="D128" t="s">
        <v>337</v>
      </c>
      <c r="E128" t="s">
        <v>50</v>
      </c>
      <c r="F128" t="str">
        <f>VLOOKUP(E128,[1]Data!$A$2:$B$28,2,FALSE)</f>
        <v>Sucrose</v>
      </c>
      <c r="G128" t="b">
        <v>0</v>
      </c>
      <c r="H128">
        <v>400</v>
      </c>
      <c r="I128">
        <v>647</v>
      </c>
      <c r="J128" t="s">
        <v>43</v>
      </c>
      <c r="K128">
        <v>-121.8334748</v>
      </c>
      <c r="L128">
        <v>1</v>
      </c>
      <c r="M128">
        <v>43</v>
      </c>
      <c r="N128">
        <v>40</v>
      </c>
      <c r="O128">
        <v>6.969032E-3</v>
      </c>
      <c r="P128">
        <v>5.8725300000000004E-4</v>
      </c>
      <c r="Q128" s="1" t="s">
        <v>344</v>
      </c>
      <c r="R128">
        <v>63.916737390000002</v>
      </c>
      <c r="S128">
        <v>41.725431020000002</v>
      </c>
      <c r="T128" s="1" t="s">
        <v>345</v>
      </c>
      <c r="U128">
        <v>0.54737891400000005</v>
      </c>
      <c r="V128">
        <v>0.66591758400000001</v>
      </c>
      <c r="W128">
        <v>9.5988273999999998E-2</v>
      </c>
      <c r="X128" t="s">
        <v>53</v>
      </c>
      <c r="Y128" s="2">
        <v>0.15298120500000001</v>
      </c>
      <c r="Z128" s="2">
        <v>71.448186960000001</v>
      </c>
      <c r="AA128" s="2">
        <v>47.858388509999997</v>
      </c>
      <c r="AB128" s="2">
        <v>95.037985419999998</v>
      </c>
      <c r="AC128" s="3">
        <v>0.238470602</v>
      </c>
      <c r="AD128" s="3">
        <v>142.50338730000001</v>
      </c>
      <c r="AE128" s="3">
        <v>117.8287074</v>
      </c>
      <c r="AF128" s="3">
        <v>167.17806709999999</v>
      </c>
      <c r="AG128" s="4">
        <v>0.380952929</v>
      </c>
      <c r="AH128" s="4">
        <v>223.65229110000001</v>
      </c>
      <c r="AI128" s="4">
        <v>191.60726700000001</v>
      </c>
      <c r="AJ128" s="4">
        <v>255.6973151</v>
      </c>
      <c r="AK128" s="5">
        <v>0.52343525599999996</v>
      </c>
      <c r="AL128" s="5">
        <v>286.11537060000001</v>
      </c>
      <c r="AM128" s="5">
        <v>246.00486839999999</v>
      </c>
      <c r="AN128" s="5">
        <v>326.22587290000001</v>
      </c>
    </row>
    <row r="129" spans="1:40" x14ac:dyDescent="0.45">
      <c r="A129" t="s">
        <v>233</v>
      </c>
      <c r="B129" t="s">
        <v>166</v>
      </c>
      <c r="C129">
        <v>24</v>
      </c>
      <c r="D129" t="s">
        <v>337</v>
      </c>
      <c r="E129" t="s">
        <v>54</v>
      </c>
      <c r="F129" t="str">
        <f>VLOOKUP(E129,[1]Data!$A$2:$B$28,2,FALSE)</f>
        <v>TBHP</v>
      </c>
      <c r="G129" t="b">
        <v>0</v>
      </c>
      <c r="H129">
        <v>400</v>
      </c>
      <c r="I129">
        <v>648</v>
      </c>
      <c r="J129" t="s">
        <v>55</v>
      </c>
      <c r="K129">
        <v>-139.73541</v>
      </c>
      <c r="L129">
        <v>1</v>
      </c>
      <c r="M129">
        <v>43</v>
      </c>
      <c r="N129">
        <v>40</v>
      </c>
      <c r="O129">
        <v>0.206337244</v>
      </c>
      <c r="P129">
        <v>3.2211033999999999E-2</v>
      </c>
      <c r="Q129" s="1" t="s">
        <v>346</v>
      </c>
      <c r="R129">
        <v>72.867705000000001</v>
      </c>
      <c r="S129">
        <v>22.085465540000001</v>
      </c>
      <c r="T129" s="1" t="s">
        <v>347</v>
      </c>
      <c r="U129">
        <v>0.86882740899999999</v>
      </c>
      <c r="V129">
        <v>0.97700364100000003</v>
      </c>
      <c r="W129">
        <v>6.5679303999999994E-2</v>
      </c>
      <c r="X129" t="s">
        <v>53</v>
      </c>
      <c r="Y129" s="2">
        <v>0.15681173800000001</v>
      </c>
      <c r="Z129" s="2">
        <v>14.12492387</v>
      </c>
      <c r="AA129" s="2">
        <v>11.304566579999999</v>
      </c>
      <c r="AB129" s="2">
        <v>16.945281170000001</v>
      </c>
      <c r="AC129" s="3">
        <v>0.29351038899999998</v>
      </c>
      <c r="AD129" s="3">
        <v>19.479206479999998</v>
      </c>
      <c r="AE129" s="3">
        <v>16.48169532</v>
      </c>
      <c r="AF129" s="3">
        <v>22.47671764</v>
      </c>
      <c r="AG129" s="4">
        <v>0.521341473</v>
      </c>
      <c r="AH129" s="4">
        <v>23.479026470000001</v>
      </c>
      <c r="AI129" s="4">
        <v>19.807588939999999</v>
      </c>
      <c r="AJ129" s="4">
        <v>27.15046401</v>
      </c>
      <c r="AK129" s="5">
        <v>0.74917255699999996</v>
      </c>
      <c r="AL129" s="5">
        <v>27.97490719</v>
      </c>
      <c r="AM129" s="5">
        <v>23.249082999999999</v>
      </c>
      <c r="AN129" s="5">
        <v>32.700731380000001</v>
      </c>
    </row>
    <row r="130" spans="1:40" x14ac:dyDescent="0.45">
      <c r="A130" t="s">
        <v>233</v>
      </c>
      <c r="B130" t="s">
        <v>166</v>
      </c>
      <c r="C130">
        <v>24</v>
      </c>
      <c r="D130" t="s">
        <v>337</v>
      </c>
      <c r="E130" t="s">
        <v>198</v>
      </c>
      <c r="F130" t="str">
        <f>VLOOKUP(E130,[1]Data!$A$2:$B$28,2,FALSE)</f>
        <v>GBF H</v>
      </c>
      <c r="G130" t="b">
        <v>0</v>
      </c>
      <c r="H130">
        <v>400</v>
      </c>
      <c r="I130">
        <v>649</v>
      </c>
      <c r="J130" t="s">
        <v>43</v>
      </c>
      <c r="K130">
        <v>-82.062591080000004</v>
      </c>
      <c r="L130">
        <v>1</v>
      </c>
      <c r="M130">
        <v>43</v>
      </c>
      <c r="N130">
        <v>40</v>
      </c>
      <c r="O130">
        <v>0.80266386199999995</v>
      </c>
      <c r="P130">
        <v>7.7998604999999999E-2</v>
      </c>
      <c r="Q130" s="1" t="s">
        <v>348</v>
      </c>
      <c r="R130">
        <v>44.031295540000002</v>
      </c>
      <c r="S130">
        <v>19.253707179999999</v>
      </c>
      <c r="T130" s="1" t="s">
        <v>349</v>
      </c>
      <c r="U130">
        <v>0.75439058800000003</v>
      </c>
      <c r="V130">
        <v>0.96701575500000003</v>
      </c>
      <c r="W130">
        <v>0.129231603</v>
      </c>
      <c r="X130" t="s">
        <v>46</v>
      </c>
      <c r="Y130" s="2">
        <v>0.213010018</v>
      </c>
      <c r="Z130" s="2">
        <v>3.4153084869999999</v>
      </c>
      <c r="AA130" s="2">
        <v>3.4153084869999999</v>
      </c>
      <c r="AB130" s="2">
        <v>4.2591464520000004</v>
      </c>
      <c r="AC130" s="3">
        <v>0.33867764099999997</v>
      </c>
      <c r="AD130" s="3">
        <v>7.8932328219999999</v>
      </c>
      <c r="AE130" s="3">
        <v>3.8355895379999998</v>
      </c>
      <c r="AF130" s="3">
        <v>16.243428489999999</v>
      </c>
      <c r="AG130" s="4">
        <v>0.54812367900000003</v>
      </c>
      <c r="AH130" s="4">
        <v>51.3550264</v>
      </c>
      <c r="AI130" s="4">
        <v>29.310864800000001</v>
      </c>
      <c r="AJ130" s="4">
        <v>89.978195970000002</v>
      </c>
      <c r="AK130" s="5">
        <v>0.75756971699999998</v>
      </c>
      <c r="AL130" s="5">
        <v>270.20257679999997</v>
      </c>
      <c r="AM130" s="5">
        <v>148.5560773</v>
      </c>
      <c r="AN130" s="5">
        <v>491.46042249999999</v>
      </c>
    </row>
    <row r="131" spans="1:40" x14ac:dyDescent="0.45">
      <c r="A131" t="s">
        <v>233</v>
      </c>
      <c r="B131" t="s">
        <v>166</v>
      </c>
      <c r="C131">
        <v>24</v>
      </c>
      <c r="D131" t="s">
        <v>350</v>
      </c>
      <c r="E131" t="s">
        <v>42</v>
      </c>
      <c r="F131" t="str">
        <f>VLOOKUP(E131,[1]Data!$A$2:$B$28,2,FALSE)</f>
        <v>Diquat</v>
      </c>
      <c r="G131" t="b">
        <v>0</v>
      </c>
      <c r="H131">
        <v>400</v>
      </c>
      <c r="I131">
        <v>652</v>
      </c>
      <c r="J131" t="s">
        <v>55</v>
      </c>
      <c r="K131">
        <v>-157.6416447</v>
      </c>
      <c r="L131">
        <v>1</v>
      </c>
      <c r="M131">
        <v>55</v>
      </c>
      <c r="N131">
        <v>52</v>
      </c>
      <c r="O131">
        <v>3.065886967</v>
      </c>
      <c r="P131">
        <v>0.41176765700000001</v>
      </c>
      <c r="Q131" s="1" t="s">
        <v>351</v>
      </c>
      <c r="R131">
        <v>81.820822329999999</v>
      </c>
      <c r="S131">
        <v>26.332686089999999</v>
      </c>
      <c r="T131" s="1" t="s">
        <v>352</v>
      </c>
      <c r="U131">
        <v>0.60048096200000001</v>
      </c>
      <c r="V131">
        <v>0.94757556499999995</v>
      </c>
      <c r="W131">
        <v>5.0527282999999999E-2</v>
      </c>
      <c r="X131" t="s">
        <v>46</v>
      </c>
      <c r="Y131" s="2">
        <v>0.14023211099999999</v>
      </c>
      <c r="Z131" s="2">
        <v>40.125424449999997</v>
      </c>
      <c r="AA131" s="2">
        <v>24.30432893</v>
      </c>
      <c r="AB131" s="2">
        <v>66.245387469999997</v>
      </c>
      <c r="AC131" s="3">
        <v>0.27478935399999999</v>
      </c>
      <c r="AD131" s="3">
        <v>103.82623049999999</v>
      </c>
      <c r="AE131" s="3">
        <v>74.23970285</v>
      </c>
      <c r="AF131" s="3">
        <v>145.203789</v>
      </c>
      <c r="AG131" s="4">
        <v>0.49905142400000002</v>
      </c>
      <c r="AH131" s="4">
        <v>196.9173552</v>
      </c>
      <c r="AI131" s="4">
        <v>145.1632299</v>
      </c>
      <c r="AJ131" s="4">
        <v>267.1230506</v>
      </c>
      <c r="AK131" s="5">
        <v>0.723313494</v>
      </c>
      <c r="AL131" s="5">
        <v>372.2683164</v>
      </c>
      <c r="AM131" s="5">
        <v>258.64404860000002</v>
      </c>
      <c r="AN131" s="5">
        <v>535.80857600000002</v>
      </c>
    </row>
    <row r="132" spans="1:40" x14ac:dyDescent="0.45">
      <c r="A132" t="s">
        <v>233</v>
      </c>
      <c r="B132" t="s">
        <v>166</v>
      </c>
      <c r="C132">
        <v>24</v>
      </c>
      <c r="D132" t="s">
        <v>350</v>
      </c>
      <c r="E132" t="s">
        <v>47</v>
      </c>
      <c r="F132" t="str">
        <f>VLOOKUP(E132,[1]Data!$A$2:$B$28,2,FALSE)</f>
        <v>Etoposide</v>
      </c>
      <c r="G132" t="b">
        <v>1</v>
      </c>
      <c r="H132">
        <v>400</v>
      </c>
      <c r="I132">
        <v>653</v>
      </c>
      <c r="J132" t="s">
        <v>99</v>
      </c>
      <c r="K132">
        <v>-76.733549109999998</v>
      </c>
      <c r="L132">
        <v>1</v>
      </c>
      <c r="M132">
        <v>23</v>
      </c>
      <c r="N132">
        <v>20</v>
      </c>
      <c r="O132">
        <v>2.1185470000000001E-3</v>
      </c>
      <c r="P132">
        <v>4.0900099999999998E-4</v>
      </c>
      <c r="Q132" s="1" t="s">
        <v>353</v>
      </c>
      <c r="R132">
        <v>41.366774560000003</v>
      </c>
      <c r="S132">
        <v>32.920578890000002</v>
      </c>
      <c r="T132" s="1" t="s">
        <v>354</v>
      </c>
      <c r="U132">
        <v>0.53682256900000003</v>
      </c>
      <c r="V132">
        <v>0.27698749499999997</v>
      </c>
      <c r="W132">
        <v>9.1178902000000006E-2</v>
      </c>
      <c r="X132" t="s">
        <v>53</v>
      </c>
      <c r="Y132" s="2">
        <v>0.109759762</v>
      </c>
      <c r="Z132" s="2">
        <v>38.047769479999999</v>
      </c>
      <c r="AA132" s="2">
        <v>2.1289876429999999</v>
      </c>
      <c r="AB132" s="2">
        <v>73.966551319999994</v>
      </c>
      <c r="AC132" s="3">
        <v>0.137631051</v>
      </c>
      <c r="AD132" s="3">
        <v>89.048633510000002</v>
      </c>
      <c r="AE132" s="3">
        <v>50.120745630000002</v>
      </c>
      <c r="AF132" s="3">
        <v>127.9765214</v>
      </c>
      <c r="AG132" s="4">
        <v>0.184083199</v>
      </c>
      <c r="AH132" s="4">
        <v>163.8982948</v>
      </c>
      <c r="AI132" s="4">
        <v>105.81567510000001</v>
      </c>
      <c r="AJ132" s="4">
        <v>221.98091450000001</v>
      </c>
      <c r="AK132" s="5">
        <v>0.230535347</v>
      </c>
      <c r="AL132" s="5">
        <v>231.24142639999999</v>
      </c>
      <c r="AM132" s="5">
        <v>150.0109554</v>
      </c>
      <c r="AN132" s="5">
        <v>294.32600000000002</v>
      </c>
    </row>
    <row r="133" spans="1:40" x14ac:dyDescent="0.45">
      <c r="A133" t="s">
        <v>233</v>
      </c>
      <c r="B133" t="s">
        <v>166</v>
      </c>
      <c r="C133">
        <v>24</v>
      </c>
      <c r="D133" t="s">
        <v>350</v>
      </c>
      <c r="E133" t="s">
        <v>216</v>
      </c>
      <c r="F133" t="str">
        <f>VLOOKUP(E133,[1]Data!$A$2:$B$28,2,FALSE)</f>
        <v>IPA</v>
      </c>
      <c r="G133" t="b">
        <v>0</v>
      </c>
      <c r="H133">
        <v>400</v>
      </c>
      <c r="I133">
        <v>655</v>
      </c>
      <c r="J133" t="s">
        <v>43</v>
      </c>
      <c r="K133">
        <v>-206.96021809999999</v>
      </c>
      <c r="L133">
        <v>1</v>
      </c>
      <c r="M133">
        <v>55</v>
      </c>
      <c r="N133">
        <v>52</v>
      </c>
      <c r="O133">
        <v>3.46268E-4</v>
      </c>
      <c r="P133" s="1" t="s">
        <v>355</v>
      </c>
      <c r="Q133" s="1" t="s">
        <v>356</v>
      </c>
      <c r="R133">
        <v>106.48010910000001</v>
      </c>
      <c r="S133">
        <v>39.692466940000003</v>
      </c>
      <c r="T133" s="1" t="s">
        <v>357</v>
      </c>
      <c r="U133">
        <v>0.72597279199999998</v>
      </c>
      <c r="V133">
        <v>0.97783850500000002</v>
      </c>
      <c r="W133">
        <v>7.0684290999999996E-2</v>
      </c>
      <c r="X133" t="s">
        <v>53</v>
      </c>
      <c r="Y133" s="2">
        <v>0.161399713</v>
      </c>
      <c r="Z133" s="2">
        <v>2529.6895639999998</v>
      </c>
      <c r="AA133" s="2">
        <v>2177.826634</v>
      </c>
      <c r="AB133" s="2">
        <v>2881.552494</v>
      </c>
      <c r="AC133" s="3">
        <v>0.29747284499999999</v>
      </c>
      <c r="AD133" s="3">
        <v>4539.8826019999997</v>
      </c>
      <c r="AE133" s="3">
        <v>4168.3170570000002</v>
      </c>
      <c r="AF133" s="3">
        <v>4911.4481470000001</v>
      </c>
      <c r="AG133" s="4">
        <v>0.52426139800000005</v>
      </c>
      <c r="AH133" s="4">
        <v>6688.1416390000004</v>
      </c>
      <c r="AI133" s="4">
        <v>6224.357849</v>
      </c>
      <c r="AJ133" s="4">
        <v>7151.9254289999999</v>
      </c>
      <c r="AK133" s="5">
        <v>0.75104995100000005</v>
      </c>
      <c r="AL133" s="5">
        <v>8498.5223189999997</v>
      </c>
      <c r="AM133" s="5">
        <v>7924.4202619999996</v>
      </c>
      <c r="AN133" s="5">
        <v>9072.6243770000001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Filtered-Parametric-Results-09-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Stephen (NIH/NIEHS) [E]</dc:creator>
  <cp:lastModifiedBy>Ferguson, Stephen (NIH/NIEHS) [E]</cp:lastModifiedBy>
  <dcterms:created xsi:type="dcterms:W3CDTF">2025-09-26T21:26:59Z</dcterms:created>
  <dcterms:modified xsi:type="dcterms:W3CDTF">2025-11-25T19:13:03Z</dcterms:modified>
</cp:coreProperties>
</file>