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3312" yWindow="-72" windowWidth="16608" windowHeight="13176" activeTab="7"/>
  </bookViews>
  <sheets>
    <sheet name="Block 1" sheetId="1" r:id="rId1"/>
    <sheet name="Block 2" sheetId="2" r:id="rId2"/>
    <sheet name="Block 3 outliers removed" sheetId="7" r:id="rId3"/>
    <sheet name="Block 3" sheetId="3" r:id="rId4"/>
    <sheet name="Block 1 Calc." sheetId="4" r:id="rId5"/>
    <sheet name="Block 2 Calc." sheetId="5" r:id="rId6"/>
    <sheet name="All" sheetId="8" r:id="rId7"/>
    <sheet name="SAS" sheetId="10" r:id="rId8"/>
  </sheets>
  <definedNames>
    <definedName name="_xlnm.Print_Titles" localSheetId="6">All!$1:$1</definedName>
    <definedName name="_xlnm.Print_Titles" localSheetId="0">'Block 1'!$2:$2</definedName>
    <definedName name="_xlnm.Print_Titles" localSheetId="4">'Block 1 Calc.'!$1:$1</definedName>
    <definedName name="_xlnm.Print_Titles" localSheetId="1">'Block 2'!$2:$2</definedName>
    <definedName name="_xlnm.Print_Titles" localSheetId="5">'Block 2 Calc.'!$1:$1</definedName>
    <definedName name="_xlnm.Print_Titles" localSheetId="3">'Block 3'!$2:$2</definedName>
    <definedName name="_xlnm.Print_Titles" localSheetId="2">'Block 3 outliers removed'!$2:$2</definedName>
    <definedName name="_xlnm.Print_Titles" localSheetId="7">SAS!$1:$1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38" i="10" l="1"/>
  <c r="H237" i="10"/>
  <c r="H236" i="10"/>
  <c r="H235" i="10"/>
  <c r="H234" i="10"/>
  <c r="F234" i="10"/>
  <c r="H233" i="10"/>
  <c r="F233" i="10"/>
  <c r="H232" i="10"/>
  <c r="F232" i="10"/>
  <c r="H231" i="10"/>
  <c r="F231" i="10"/>
  <c r="H230" i="10"/>
  <c r="F230" i="10"/>
  <c r="H229" i="10"/>
  <c r="H228" i="10"/>
  <c r="H227" i="10"/>
  <c r="H226" i="10"/>
  <c r="H225" i="10"/>
  <c r="H224" i="10"/>
  <c r="F224" i="10"/>
  <c r="H223" i="10"/>
  <c r="F223" i="10"/>
  <c r="H222" i="10"/>
  <c r="F222" i="10"/>
  <c r="H221" i="10"/>
  <c r="F221" i="10"/>
  <c r="H220" i="10"/>
  <c r="F220" i="10"/>
  <c r="H219" i="10"/>
  <c r="H218" i="10"/>
  <c r="H217" i="10"/>
  <c r="H216" i="10"/>
  <c r="H215" i="10"/>
  <c r="H214" i="10"/>
  <c r="F214" i="10"/>
  <c r="H213" i="10"/>
  <c r="F213" i="10"/>
  <c r="H212" i="10"/>
  <c r="F212" i="10"/>
  <c r="H211" i="10"/>
  <c r="H210" i="10"/>
  <c r="H209" i="10"/>
  <c r="H208" i="10"/>
  <c r="H207" i="10"/>
  <c r="H206" i="10"/>
  <c r="F206" i="10"/>
  <c r="H205" i="10"/>
  <c r="F205" i="10"/>
  <c r="H204" i="10"/>
  <c r="F204" i="10"/>
  <c r="H203" i="10"/>
  <c r="F203" i="10"/>
  <c r="H201" i="10"/>
  <c r="F201" i="10"/>
  <c r="H200" i="10"/>
  <c r="F200" i="10"/>
  <c r="H199" i="10"/>
  <c r="F199" i="10"/>
  <c r="H198" i="10"/>
  <c r="F198" i="10"/>
  <c r="H197" i="10"/>
  <c r="H196" i="10"/>
  <c r="H195" i="10"/>
  <c r="H194" i="10"/>
  <c r="H193" i="10"/>
  <c r="F193" i="10"/>
  <c r="H192" i="10"/>
  <c r="F192" i="10"/>
  <c r="H191" i="10"/>
  <c r="F191" i="10"/>
  <c r="H190" i="10"/>
  <c r="F190" i="10"/>
  <c r="H189" i="10"/>
  <c r="F189" i="10"/>
  <c r="H188" i="10"/>
  <c r="F188" i="10"/>
  <c r="H187" i="10"/>
  <c r="F187" i="10"/>
  <c r="H186" i="10"/>
  <c r="F186" i="10"/>
  <c r="H185" i="10"/>
  <c r="F185" i="10"/>
  <c r="H184" i="10"/>
  <c r="F184" i="10"/>
  <c r="H183" i="10"/>
  <c r="F183" i="10"/>
  <c r="H182" i="10"/>
  <c r="F182" i="10"/>
  <c r="H181" i="10"/>
  <c r="F181" i="10"/>
  <c r="H180" i="10"/>
  <c r="F180" i="10"/>
  <c r="H179" i="10"/>
  <c r="F179" i="10"/>
  <c r="H178" i="10"/>
  <c r="F178" i="10"/>
  <c r="H177" i="10"/>
  <c r="F177" i="10"/>
  <c r="H176" i="10"/>
  <c r="F176" i="10"/>
  <c r="H175" i="10"/>
  <c r="F175" i="10"/>
  <c r="H174" i="10"/>
  <c r="F174" i="10"/>
  <c r="H173" i="10"/>
  <c r="F173" i="10"/>
  <c r="H172" i="10"/>
  <c r="F172" i="10"/>
  <c r="H171" i="10"/>
  <c r="F171" i="10"/>
  <c r="H170" i="10"/>
  <c r="F170" i="10"/>
  <c r="H169" i="10"/>
  <c r="F169" i="10"/>
  <c r="H168" i="10"/>
  <c r="F168" i="10"/>
  <c r="H167" i="10"/>
  <c r="F167" i="10"/>
  <c r="H166" i="10"/>
  <c r="F166" i="10"/>
  <c r="H165" i="10"/>
  <c r="F165" i="10"/>
  <c r="H164" i="10"/>
  <c r="F164" i="10"/>
  <c r="H163" i="10"/>
  <c r="F163" i="10"/>
  <c r="H162" i="10"/>
  <c r="F162" i="10"/>
  <c r="H161" i="10"/>
  <c r="F161" i="10"/>
  <c r="H160" i="10"/>
  <c r="F160" i="10"/>
  <c r="H159" i="10"/>
  <c r="F159" i="10"/>
  <c r="H158" i="10"/>
  <c r="F158" i="10"/>
  <c r="H157" i="10"/>
  <c r="F157" i="10"/>
  <c r="H156" i="10"/>
  <c r="F156" i="10"/>
  <c r="H155" i="10"/>
  <c r="F155" i="10"/>
  <c r="H154" i="10"/>
  <c r="F154" i="10"/>
  <c r="H153" i="10"/>
  <c r="F153" i="10"/>
  <c r="H152" i="10"/>
  <c r="F152" i="10"/>
  <c r="H151" i="10"/>
  <c r="F151" i="10"/>
  <c r="H150" i="10"/>
  <c r="F150" i="10"/>
  <c r="H149" i="10"/>
  <c r="F149" i="10"/>
  <c r="H148" i="10"/>
  <c r="F148" i="10"/>
  <c r="H147" i="10"/>
  <c r="F147" i="10"/>
  <c r="H146" i="10"/>
  <c r="F146" i="10"/>
  <c r="H145" i="10"/>
  <c r="F145" i="10"/>
  <c r="H144" i="10"/>
  <c r="F144" i="10"/>
  <c r="H143" i="10"/>
  <c r="F143" i="10"/>
  <c r="H142" i="10"/>
  <c r="F142" i="10"/>
  <c r="H141" i="10"/>
  <c r="F141" i="10"/>
  <c r="H140" i="10"/>
  <c r="F140" i="10"/>
  <c r="H139" i="10"/>
  <c r="F139" i="10"/>
  <c r="H138" i="10"/>
  <c r="F138" i="10"/>
  <c r="H137" i="10"/>
  <c r="F137" i="10"/>
  <c r="H136" i="10"/>
  <c r="F136" i="10"/>
  <c r="H135" i="10"/>
  <c r="F135" i="10"/>
  <c r="H134" i="10"/>
  <c r="F134" i="10"/>
  <c r="H133" i="10"/>
  <c r="F133" i="10"/>
  <c r="H132" i="10"/>
  <c r="F132" i="10"/>
  <c r="H131" i="10"/>
  <c r="F131" i="10"/>
  <c r="H130" i="10"/>
  <c r="F130" i="10"/>
  <c r="H129" i="10"/>
  <c r="F129" i="10"/>
  <c r="H128" i="10"/>
  <c r="F128" i="10"/>
  <c r="H127" i="10"/>
  <c r="F127" i="10"/>
  <c r="H126" i="10"/>
  <c r="F126" i="10"/>
  <c r="H125" i="10"/>
  <c r="F125" i="10"/>
  <c r="H124" i="10"/>
  <c r="F124" i="10"/>
  <c r="H123" i="10"/>
  <c r="F123" i="10"/>
  <c r="H122" i="10"/>
  <c r="F122" i="10"/>
  <c r="H121" i="10"/>
  <c r="F121" i="10"/>
  <c r="H120" i="10"/>
  <c r="F120" i="10"/>
  <c r="H119" i="10"/>
  <c r="F119" i="10"/>
  <c r="H118" i="10"/>
  <c r="F118" i="10"/>
  <c r="H117" i="10"/>
  <c r="F117" i="10"/>
  <c r="H116" i="10"/>
  <c r="F116" i="10"/>
  <c r="H115" i="10"/>
  <c r="F115" i="10"/>
  <c r="H114" i="10"/>
  <c r="F114" i="10"/>
  <c r="H113" i="10"/>
  <c r="F113" i="10"/>
  <c r="H112" i="10"/>
  <c r="F112" i="10"/>
  <c r="H111" i="10"/>
  <c r="F111" i="10"/>
  <c r="H110" i="10"/>
  <c r="F110" i="10"/>
  <c r="H109" i="10"/>
  <c r="F109" i="10"/>
  <c r="H108" i="10"/>
  <c r="F108" i="10"/>
  <c r="H107" i="10"/>
  <c r="F107" i="10"/>
  <c r="H106" i="10"/>
  <c r="F106" i="10"/>
  <c r="H105" i="10"/>
  <c r="F105" i="10"/>
  <c r="H104" i="10"/>
  <c r="F104" i="10"/>
  <c r="H103" i="10"/>
  <c r="F103" i="10"/>
  <c r="H102" i="10"/>
  <c r="F102" i="10"/>
  <c r="H101" i="10"/>
  <c r="F101" i="10"/>
  <c r="H100" i="10"/>
  <c r="F100" i="10"/>
  <c r="H99" i="10"/>
  <c r="F99" i="10"/>
  <c r="H98" i="10"/>
  <c r="F98" i="10"/>
  <c r="H97" i="10"/>
  <c r="F97" i="10"/>
  <c r="H96" i="10"/>
  <c r="F96" i="10"/>
  <c r="H95" i="10"/>
  <c r="F95" i="10"/>
  <c r="H94" i="10"/>
  <c r="F94" i="10"/>
  <c r="H93" i="10"/>
  <c r="F93" i="10"/>
  <c r="H92" i="10"/>
  <c r="F92" i="10"/>
  <c r="H91" i="10"/>
  <c r="F91" i="10"/>
  <c r="H90" i="10"/>
  <c r="F90" i="10"/>
  <c r="H89" i="10"/>
  <c r="F89" i="10"/>
  <c r="H88" i="10"/>
  <c r="F88" i="10"/>
  <c r="H87" i="10"/>
  <c r="F87" i="10"/>
  <c r="H86" i="10"/>
  <c r="F86" i="10"/>
  <c r="H85" i="10"/>
  <c r="F85" i="10"/>
  <c r="H84" i="10"/>
  <c r="F84" i="10"/>
  <c r="H83" i="10"/>
  <c r="F83" i="10"/>
  <c r="H82" i="10"/>
  <c r="F82" i="10"/>
  <c r="H81" i="10"/>
  <c r="F81" i="10"/>
  <c r="H80" i="10"/>
  <c r="F80" i="10"/>
  <c r="H79" i="10"/>
  <c r="F79" i="10"/>
  <c r="H78" i="10"/>
  <c r="F78" i="10"/>
  <c r="H77" i="10"/>
  <c r="F77" i="10"/>
  <c r="H76" i="10"/>
  <c r="F76" i="10"/>
  <c r="H75" i="10"/>
  <c r="F75" i="10"/>
  <c r="H74" i="10"/>
  <c r="F74" i="10"/>
  <c r="H73" i="10"/>
  <c r="F73" i="10"/>
  <c r="H72" i="10"/>
  <c r="F72" i="10"/>
  <c r="H71" i="10"/>
  <c r="F71" i="10"/>
  <c r="H70" i="10"/>
  <c r="F70" i="10"/>
  <c r="H69" i="10"/>
  <c r="F69" i="10"/>
  <c r="H68" i="10"/>
  <c r="F68" i="10"/>
  <c r="H67" i="10"/>
  <c r="F67" i="10"/>
  <c r="H66" i="10"/>
  <c r="F66" i="10"/>
  <c r="H65" i="10"/>
  <c r="F65" i="10"/>
  <c r="H64" i="10"/>
  <c r="F64" i="10"/>
  <c r="H63" i="10"/>
  <c r="F63" i="10"/>
  <c r="H62" i="10"/>
  <c r="F62" i="10"/>
  <c r="H61" i="10"/>
  <c r="F61" i="10"/>
  <c r="H60" i="10"/>
  <c r="F60" i="10"/>
  <c r="H59" i="10"/>
  <c r="F59" i="10"/>
  <c r="H58" i="10"/>
  <c r="F58" i="10"/>
  <c r="H57" i="10"/>
  <c r="F57" i="10"/>
  <c r="H56" i="10"/>
  <c r="F56" i="10"/>
  <c r="H55" i="10"/>
  <c r="F55" i="10"/>
  <c r="H54" i="10"/>
  <c r="F54" i="10"/>
  <c r="H53" i="10"/>
  <c r="F53" i="10"/>
  <c r="H52" i="10"/>
  <c r="F52" i="10"/>
  <c r="H51" i="10"/>
  <c r="F51" i="10"/>
  <c r="H50" i="10"/>
  <c r="F50" i="10"/>
  <c r="H49" i="10"/>
  <c r="F49" i="10"/>
  <c r="H48" i="10"/>
  <c r="F48" i="10"/>
  <c r="H47" i="10"/>
  <c r="F47" i="10"/>
  <c r="H46" i="10"/>
  <c r="F46" i="10"/>
  <c r="H45" i="10"/>
  <c r="F45" i="10"/>
  <c r="H44" i="10"/>
  <c r="F44" i="10"/>
  <c r="H43" i="10"/>
  <c r="F43" i="10"/>
  <c r="H42" i="10"/>
  <c r="F42" i="10"/>
  <c r="H41" i="10"/>
  <c r="F41" i="10"/>
  <c r="H40" i="10"/>
  <c r="F40" i="10"/>
  <c r="H39" i="10"/>
  <c r="F39" i="10"/>
  <c r="H38" i="10"/>
  <c r="F38" i="10"/>
  <c r="H37" i="10"/>
  <c r="F37" i="10"/>
  <c r="H36" i="10"/>
  <c r="F36" i="10"/>
  <c r="H35" i="10"/>
  <c r="F35" i="10"/>
  <c r="H34" i="10"/>
  <c r="F34" i="10"/>
  <c r="H33" i="10"/>
  <c r="F33" i="10"/>
  <c r="H32" i="10"/>
  <c r="F32" i="10"/>
  <c r="H31" i="10"/>
  <c r="F31" i="10"/>
  <c r="H30" i="10"/>
  <c r="F30" i="10"/>
  <c r="H29" i="10"/>
  <c r="F29" i="10"/>
  <c r="H28" i="10"/>
  <c r="F28" i="10"/>
  <c r="H27" i="10"/>
  <c r="F27" i="10"/>
  <c r="H26" i="10"/>
  <c r="F26" i="10"/>
  <c r="H25" i="10"/>
  <c r="F25" i="10"/>
  <c r="H24" i="10"/>
  <c r="F24" i="10"/>
  <c r="H23" i="10"/>
  <c r="F23" i="10"/>
  <c r="H22" i="10"/>
  <c r="F22" i="10"/>
  <c r="H21" i="10"/>
  <c r="F21" i="10"/>
  <c r="H20" i="10"/>
  <c r="F20" i="10"/>
  <c r="H19" i="10"/>
  <c r="F19" i="10"/>
  <c r="H18" i="10"/>
  <c r="F18" i="10"/>
  <c r="H17" i="10"/>
  <c r="F17" i="10"/>
  <c r="H16" i="10"/>
  <c r="F16" i="10"/>
  <c r="H15" i="10"/>
  <c r="F15" i="10"/>
  <c r="H14" i="10"/>
  <c r="F14" i="10"/>
  <c r="H13" i="10"/>
  <c r="F13" i="10"/>
  <c r="H12" i="10"/>
  <c r="F12" i="10"/>
  <c r="H11" i="10"/>
  <c r="F11" i="10"/>
  <c r="H10" i="10"/>
  <c r="F10" i="10"/>
  <c r="H9" i="10"/>
  <c r="F9" i="10"/>
  <c r="H8" i="10"/>
  <c r="F8" i="10"/>
  <c r="H7" i="10"/>
  <c r="F7" i="10"/>
  <c r="H6" i="10"/>
  <c r="F6" i="10"/>
  <c r="H5" i="10"/>
  <c r="F5" i="10"/>
  <c r="H4" i="10"/>
  <c r="F4" i="10"/>
  <c r="H3" i="10"/>
  <c r="F3" i="10"/>
  <c r="H2" i="10"/>
  <c r="F2" i="10"/>
  <c r="F202" i="1" l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G297" i="4"/>
  <c r="F234" i="4"/>
  <c r="F293" i="4"/>
  <c r="F225" i="4"/>
  <c r="F236" i="4" s="1"/>
  <c r="F237" i="4" s="1"/>
  <c r="F226" i="4"/>
  <c r="F227" i="4"/>
  <c r="F228" i="4"/>
  <c r="F229" i="4"/>
  <c r="F230" i="4"/>
  <c r="F231" i="4"/>
  <c r="F232" i="4"/>
  <c r="F233" i="4"/>
  <c r="F284" i="4"/>
  <c r="F285" i="4"/>
  <c r="F294" i="4" s="1"/>
  <c r="F286" i="4"/>
  <c r="F287" i="4"/>
  <c r="F288" i="4"/>
  <c r="F289" i="4"/>
  <c r="F290" i="4"/>
  <c r="F291" i="4"/>
  <c r="F292" i="4"/>
  <c r="F297" i="4"/>
  <c r="E297" i="4"/>
  <c r="G295" i="4"/>
  <c r="G296" i="4" s="1"/>
  <c r="F295" i="4"/>
  <c r="F296" i="4" s="1"/>
  <c r="E295" i="4"/>
  <c r="E296" i="4" s="1"/>
  <c r="G294" i="4"/>
  <c r="E294" i="4"/>
  <c r="G282" i="4"/>
  <c r="F278" i="4"/>
  <c r="F269" i="4"/>
  <c r="F270" i="4"/>
  <c r="F279" i="4" s="1"/>
  <c r="F271" i="4"/>
  <c r="F272" i="4"/>
  <c r="F273" i="4"/>
  <c r="F274" i="4"/>
  <c r="F275" i="4"/>
  <c r="F276" i="4"/>
  <c r="F277" i="4"/>
  <c r="F282" i="4"/>
  <c r="E282" i="4"/>
  <c r="G280" i="4"/>
  <c r="G281" i="4" s="1"/>
  <c r="F280" i="4"/>
  <c r="F281" i="4" s="1"/>
  <c r="E280" i="4"/>
  <c r="E281" i="4" s="1"/>
  <c r="G279" i="4"/>
  <c r="E279" i="4"/>
  <c r="G267" i="4"/>
  <c r="F263" i="4"/>
  <c r="F254" i="4"/>
  <c r="F255" i="4"/>
  <c r="F264" i="4" s="1"/>
  <c r="F256" i="4"/>
  <c r="F257" i="4"/>
  <c r="F258" i="4"/>
  <c r="F259" i="4"/>
  <c r="F260" i="4"/>
  <c r="F261" i="4"/>
  <c r="F262" i="4"/>
  <c r="F267" i="4"/>
  <c r="E267" i="4"/>
  <c r="G265" i="4"/>
  <c r="G266" i="4" s="1"/>
  <c r="F265" i="4"/>
  <c r="F266" i="4" s="1"/>
  <c r="E265" i="4"/>
  <c r="E266" i="4" s="1"/>
  <c r="G264" i="4"/>
  <c r="E264" i="4"/>
  <c r="G252" i="4"/>
  <c r="F248" i="4"/>
  <c r="F239" i="4"/>
  <c r="F240" i="4"/>
  <c r="F249" i="4" s="1"/>
  <c r="F241" i="4"/>
  <c r="F242" i="4"/>
  <c r="F243" i="4"/>
  <c r="F244" i="4"/>
  <c r="F245" i="4"/>
  <c r="F246" i="4"/>
  <c r="F247" i="4"/>
  <c r="F252" i="4"/>
  <c r="E252" i="4"/>
  <c r="G250" i="4"/>
  <c r="G251" i="4" s="1"/>
  <c r="F250" i="4"/>
  <c r="F251" i="4" s="1"/>
  <c r="E250" i="4"/>
  <c r="E251" i="4" s="1"/>
  <c r="G249" i="4"/>
  <c r="E249" i="4"/>
  <c r="G236" i="4"/>
  <c r="G237" i="4"/>
  <c r="E236" i="4"/>
  <c r="E237" i="4"/>
  <c r="G235" i="4"/>
  <c r="F235" i="4"/>
  <c r="E235" i="4"/>
  <c r="G223" i="4"/>
  <c r="F160" i="4"/>
  <c r="F219" i="4"/>
  <c r="F151" i="4"/>
  <c r="F152" i="4"/>
  <c r="F153" i="4"/>
  <c r="F154" i="4"/>
  <c r="F155" i="4"/>
  <c r="F156" i="4"/>
  <c r="F157" i="4"/>
  <c r="F158" i="4"/>
  <c r="F159" i="4"/>
  <c r="F210" i="4"/>
  <c r="F211" i="4"/>
  <c r="F220" i="4" s="1"/>
  <c r="F212" i="4"/>
  <c r="F213" i="4"/>
  <c r="F214" i="4"/>
  <c r="F215" i="4"/>
  <c r="F216" i="4"/>
  <c r="F217" i="4"/>
  <c r="F218" i="4"/>
  <c r="F223" i="4"/>
  <c r="E223" i="4"/>
  <c r="G221" i="4"/>
  <c r="G222" i="4" s="1"/>
  <c r="F221" i="4"/>
  <c r="F222" i="4" s="1"/>
  <c r="E221" i="4"/>
  <c r="E222" i="4" s="1"/>
  <c r="G220" i="4"/>
  <c r="E220" i="4"/>
  <c r="G208" i="4"/>
  <c r="F204" i="4"/>
  <c r="F195" i="4"/>
  <c r="F196" i="4"/>
  <c r="F205" i="4" s="1"/>
  <c r="F197" i="4"/>
  <c r="F198" i="4"/>
  <c r="F199" i="4"/>
  <c r="F200" i="4"/>
  <c r="F201" i="4"/>
  <c r="F202" i="4"/>
  <c r="F203" i="4"/>
  <c r="F208" i="4"/>
  <c r="E208" i="4"/>
  <c r="G206" i="4"/>
  <c r="G207" i="4" s="1"/>
  <c r="F206" i="4"/>
  <c r="F207" i="4" s="1"/>
  <c r="E206" i="4"/>
  <c r="E207" i="4" s="1"/>
  <c r="G205" i="4"/>
  <c r="E205" i="4"/>
  <c r="G193" i="4"/>
  <c r="F189" i="4"/>
  <c r="F180" i="4"/>
  <c r="F181" i="4"/>
  <c r="F190" i="4" s="1"/>
  <c r="F182" i="4"/>
  <c r="F183" i="4"/>
  <c r="F184" i="4"/>
  <c r="F185" i="4"/>
  <c r="F186" i="4"/>
  <c r="F187" i="4"/>
  <c r="F188" i="4"/>
  <c r="F193" i="4"/>
  <c r="E193" i="4"/>
  <c r="G191" i="4"/>
  <c r="G192" i="4" s="1"/>
  <c r="F191" i="4"/>
  <c r="F192" i="4" s="1"/>
  <c r="E191" i="4"/>
  <c r="E192" i="4" s="1"/>
  <c r="G190" i="4"/>
  <c r="E190" i="4"/>
  <c r="G178" i="4"/>
  <c r="F174" i="4"/>
  <c r="F165" i="4"/>
  <c r="F166" i="4"/>
  <c r="F175" i="4" s="1"/>
  <c r="F167" i="4"/>
  <c r="F168" i="4"/>
  <c r="F169" i="4"/>
  <c r="F170" i="4"/>
  <c r="F171" i="4"/>
  <c r="F172" i="4"/>
  <c r="F173" i="4"/>
  <c r="F178" i="4"/>
  <c r="E178" i="4"/>
  <c r="G176" i="4"/>
  <c r="G177" i="4" s="1"/>
  <c r="F176" i="4"/>
  <c r="F177" i="4" s="1"/>
  <c r="E176" i="4"/>
  <c r="E177" i="4" s="1"/>
  <c r="G175" i="4"/>
  <c r="E175" i="4"/>
  <c r="G162" i="4"/>
  <c r="G163" i="4"/>
  <c r="F162" i="4"/>
  <c r="F163" i="4"/>
  <c r="E162" i="4"/>
  <c r="E163" i="4"/>
  <c r="G161" i="4"/>
  <c r="F161" i="4"/>
  <c r="E161" i="4"/>
  <c r="G148" i="4"/>
  <c r="F85" i="4"/>
  <c r="F144" i="4"/>
  <c r="F76" i="4"/>
  <c r="F77" i="4"/>
  <c r="F148" i="4" s="1"/>
  <c r="F78" i="4"/>
  <c r="F79" i="4"/>
  <c r="F80" i="4"/>
  <c r="F81" i="4"/>
  <c r="F82" i="4"/>
  <c r="F83" i="4"/>
  <c r="F84" i="4"/>
  <c r="F135" i="4"/>
  <c r="F146" i="4" s="1"/>
  <c r="F147" i="4" s="1"/>
  <c r="F136" i="4"/>
  <c r="F137" i="4"/>
  <c r="F138" i="4"/>
  <c r="F139" i="4"/>
  <c r="F140" i="4"/>
  <c r="F141" i="4"/>
  <c r="F142" i="4"/>
  <c r="F143" i="4"/>
  <c r="E148" i="4"/>
  <c r="G146" i="4"/>
  <c r="G147" i="4"/>
  <c r="E146" i="4"/>
  <c r="E147" i="4"/>
  <c r="G145" i="4"/>
  <c r="F145" i="4"/>
  <c r="E145" i="4"/>
  <c r="G133" i="4"/>
  <c r="F129" i="4"/>
  <c r="F120" i="4"/>
  <c r="F131" i="4" s="1"/>
  <c r="F132" i="4" s="1"/>
  <c r="F121" i="4"/>
  <c r="F122" i="4"/>
  <c r="F123" i="4"/>
  <c r="F124" i="4"/>
  <c r="F125" i="4"/>
  <c r="F126" i="4"/>
  <c r="F127" i="4"/>
  <c r="F128" i="4"/>
  <c r="E133" i="4"/>
  <c r="G131" i="4"/>
  <c r="G132" i="4"/>
  <c r="E131" i="4"/>
  <c r="E132" i="4"/>
  <c r="G130" i="4"/>
  <c r="F130" i="4"/>
  <c r="E130" i="4"/>
  <c r="G118" i="4"/>
  <c r="F114" i="4"/>
  <c r="F105" i="4"/>
  <c r="F116" i="4" s="1"/>
  <c r="F117" i="4" s="1"/>
  <c r="F106" i="4"/>
  <c r="F107" i="4"/>
  <c r="F108" i="4"/>
  <c r="F109" i="4"/>
  <c r="F110" i="4"/>
  <c r="F111" i="4"/>
  <c r="F112" i="4"/>
  <c r="F113" i="4"/>
  <c r="E118" i="4"/>
  <c r="G116" i="4"/>
  <c r="G117" i="4"/>
  <c r="E116" i="4"/>
  <c r="E117" i="4"/>
  <c r="G115" i="4"/>
  <c r="F115" i="4"/>
  <c r="E115" i="4"/>
  <c r="G103" i="4"/>
  <c r="F99" i="4"/>
  <c r="F90" i="4"/>
  <c r="F101" i="4" s="1"/>
  <c r="F102" i="4" s="1"/>
  <c r="F91" i="4"/>
  <c r="F92" i="4"/>
  <c r="F93" i="4"/>
  <c r="F94" i="4"/>
  <c r="F95" i="4"/>
  <c r="F96" i="4"/>
  <c r="F97" i="4"/>
  <c r="F98" i="4"/>
  <c r="E103" i="4"/>
  <c r="G101" i="4"/>
  <c r="G102" i="4"/>
  <c r="E101" i="4"/>
  <c r="E102" i="4"/>
  <c r="G100" i="4"/>
  <c r="F100" i="4"/>
  <c r="E100" i="4"/>
  <c r="G87" i="4"/>
  <c r="G88" i="4" s="1"/>
  <c r="F87" i="4"/>
  <c r="F88" i="4" s="1"/>
  <c r="E87" i="4"/>
  <c r="E88" i="4" s="1"/>
  <c r="G86" i="4"/>
  <c r="E86" i="4"/>
  <c r="G73" i="4"/>
  <c r="F69" i="4"/>
  <c r="F2" i="4"/>
  <c r="F3" i="4"/>
  <c r="F73" i="4" s="1"/>
  <c r="F4" i="4"/>
  <c r="F5" i="4"/>
  <c r="F6" i="4"/>
  <c r="F7" i="4"/>
  <c r="F8" i="4"/>
  <c r="F9" i="4"/>
  <c r="F11" i="4"/>
  <c r="F60" i="4"/>
  <c r="F71" i="4" s="1"/>
  <c r="F72" i="4" s="1"/>
  <c r="F61" i="4"/>
  <c r="F62" i="4"/>
  <c r="F63" i="4"/>
  <c r="F64" i="4"/>
  <c r="F65" i="4"/>
  <c r="F66" i="4"/>
  <c r="F67" i="4"/>
  <c r="F68" i="4"/>
  <c r="E73" i="4"/>
  <c r="G71" i="4"/>
  <c r="G72" i="4"/>
  <c r="E71" i="4"/>
  <c r="E72" i="4"/>
  <c r="G70" i="4"/>
  <c r="F70" i="4"/>
  <c r="E70" i="4"/>
  <c r="G59" i="4"/>
  <c r="F55" i="4"/>
  <c r="F46" i="4"/>
  <c r="F57" i="4" s="1"/>
  <c r="F58" i="4" s="1"/>
  <c r="F47" i="4"/>
  <c r="F48" i="4"/>
  <c r="F49" i="4"/>
  <c r="F50" i="4"/>
  <c r="F51" i="4"/>
  <c r="F52" i="4"/>
  <c r="F53" i="4"/>
  <c r="F54" i="4"/>
  <c r="E59" i="4"/>
  <c r="G57" i="4"/>
  <c r="G58" i="4"/>
  <c r="E57" i="4"/>
  <c r="E58" i="4"/>
  <c r="G56" i="4"/>
  <c r="F56" i="4"/>
  <c r="E56" i="4"/>
  <c r="G44" i="4"/>
  <c r="F40" i="4"/>
  <c r="F31" i="4"/>
  <c r="F42" i="4" s="1"/>
  <c r="F43" i="4" s="1"/>
  <c r="F32" i="4"/>
  <c r="F33" i="4"/>
  <c r="F34" i="4"/>
  <c r="F35" i="4"/>
  <c r="F36" i="4"/>
  <c r="F37" i="4"/>
  <c r="F38" i="4"/>
  <c r="F39" i="4"/>
  <c r="E44" i="4"/>
  <c r="G42" i="4"/>
  <c r="G43" i="4"/>
  <c r="E42" i="4"/>
  <c r="E43" i="4"/>
  <c r="G41" i="4"/>
  <c r="F41" i="4"/>
  <c r="E41" i="4"/>
  <c r="G29" i="4"/>
  <c r="F25" i="4"/>
  <c r="F16" i="4"/>
  <c r="F27" i="4" s="1"/>
  <c r="F28" i="4" s="1"/>
  <c r="F17" i="4"/>
  <c r="F18" i="4"/>
  <c r="F19" i="4"/>
  <c r="F20" i="4"/>
  <c r="F21" i="4"/>
  <c r="F22" i="4"/>
  <c r="F23" i="4"/>
  <c r="F24" i="4"/>
  <c r="E29" i="4"/>
  <c r="G27" i="4"/>
  <c r="G28" i="4"/>
  <c r="E27" i="4"/>
  <c r="E28" i="4"/>
  <c r="G26" i="4"/>
  <c r="F26" i="4"/>
  <c r="E26" i="4"/>
  <c r="G13" i="4"/>
  <c r="G14" i="4" s="1"/>
  <c r="F13" i="4"/>
  <c r="F14" i="4" s="1"/>
  <c r="E13" i="4"/>
  <c r="E14" i="4" s="1"/>
  <c r="G12" i="4"/>
  <c r="E12" i="4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0" i="2"/>
  <c r="F39" i="2"/>
  <c r="F38" i="2"/>
  <c r="F37" i="2"/>
  <c r="F36" i="2"/>
  <c r="F35" i="2"/>
  <c r="F34" i="2"/>
  <c r="F32" i="2"/>
  <c r="F31" i="2"/>
  <c r="F30" i="2"/>
  <c r="F29" i="2"/>
  <c r="F28" i="2"/>
  <c r="F27" i="2"/>
  <c r="F26" i="2"/>
  <c r="F25" i="2"/>
  <c r="F24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G232" i="5"/>
  <c r="F187" i="5"/>
  <c r="F228" i="5"/>
  <c r="F183" i="5"/>
  <c r="F184" i="5"/>
  <c r="F232" i="5" s="1"/>
  <c r="F185" i="5"/>
  <c r="F186" i="5"/>
  <c r="F224" i="5"/>
  <c r="F225" i="5"/>
  <c r="F230" i="5" s="1"/>
  <c r="F231" i="5" s="1"/>
  <c r="F226" i="5"/>
  <c r="F227" i="5"/>
  <c r="E232" i="5"/>
  <c r="G230" i="5"/>
  <c r="G231" i="5"/>
  <c r="E230" i="5"/>
  <c r="E231" i="5"/>
  <c r="G229" i="5"/>
  <c r="F229" i="5"/>
  <c r="E229" i="5"/>
  <c r="G222" i="5"/>
  <c r="F218" i="5"/>
  <c r="F214" i="5"/>
  <c r="F215" i="5"/>
  <c r="F216" i="5"/>
  <c r="F217" i="5"/>
  <c r="F222" i="5"/>
  <c r="E222" i="5"/>
  <c r="G220" i="5"/>
  <c r="G221" i="5" s="1"/>
  <c r="F220" i="5"/>
  <c r="F221" i="5" s="1"/>
  <c r="E220" i="5"/>
  <c r="E221" i="5" s="1"/>
  <c r="G219" i="5"/>
  <c r="E219" i="5"/>
  <c r="G212" i="5"/>
  <c r="F208" i="5"/>
  <c r="F206" i="5"/>
  <c r="F207" i="5"/>
  <c r="F210" i="5" s="1"/>
  <c r="E212" i="5"/>
  <c r="G210" i="5"/>
  <c r="G211" i="5"/>
  <c r="F211" i="5"/>
  <c r="E210" i="5"/>
  <c r="E211" i="5"/>
  <c r="G209" i="5"/>
  <c r="F209" i="5"/>
  <c r="E209" i="5"/>
  <c r="G204" i="5"/>
  <c r="F192" i="5"/>
  <c r="F193" i="5"/>
  <c r="F194" i="5"/>
  <c r="F195" i="5"/>
  <c r="F197" i="5"/>
  <c r="F198" i="5"/>
  <c r="F199" i="5"/>
  <c r="F200" i="5"/>
  <c r="E204" i="5"/>
  <c r="G202" i="5"/>
  <c r="G203" i="5"/>
  <c r="E202" i="5"/>
  <c r="E203" i="5"/>
  <c r="G201" i="5"/>
  <c r="F201" i="5"/>
  <c r="E201" i="5"/>
  <c r="G189" i="5"/>
  <c r="G190" i="5" s="1"/>
  <c r="F189" i="5"/>
  <c r="F190" i="5" s="1"/>
  <c r="E189" i="5"/>
  <c r="E190" i="5" s="1"/>
  <c r="G188" i="5"/>
  <c r="E188" i="5"/>
  <c r="G181" i="5"/>
  <c r="F134" i="5"/>
  <c r="F177" i="5"/>
  <c r="F128" i="5"/>
  <c r="F129" i="5"/>
  <c r="F130" i="5"/>
  <c r="F131" i="5"/>
  <c r="F132" i="5"/>
  <c r="F133" i="5"/>
  <c r="F172" i="5"/>
  <c r="F173" i="5"/>
  <c r="F174" i="5"/>
  <c r="F175" i="5"/>
  <c r="F176" i="5"/>
  <c r="E181" i="5"/>
  <c r="G179" i="5"/>
  <c r="G180" i="5"/>
  <c r="E179" i="5"/>
  <c r="E180" i="5"/>
  <c r="G178" i="5"/>
  <c r="F178" i="5"/>
  <c r="E178" i="5"/>
  <c r="G170" i="5"/>
  <c r="F166" i="5"/>
  <c r="F160" i="5"/>
  <c r="F161" i="5"/>
  <c r="F162" i="5"/>
  <c r="F163" i="5"/>
  <c r="F164" i="5"/>
  <c r="F165" i="5"/>
  <c r="F170" i="5"/>
  <c r="E170" i="5"/>
  <c r="G168" i="5"/>
  <c r="G169" i="5" s="1"/>
  <c r="F168" i="5"/>
  <c r="F169" i="5" s="1"/>
  <c r="E168" i="5"/>
  <c r="E169" i="5" s="1"/>
  <c r="G167" i="5"/>
  <c r="E167" i="5"/>
  <c r="G158" i="5"/>
  <c r="F154" i="5"/>
  <c r="F151" i="5"/>
  <c r="F152" i="5"/>
  <c r="F155" i="5" s="1"/>
  <c r="F153" i="5"/>
  <c r="F158" i="5"/>
  <c r="E158" i="5"/>
  <c r="G156" i="5"/>
  <c r="G157" i="5" s="1"/>
  <c r="F156" i="5"/>
  <c r="F157" i="5" s="1"/>
  <c r="E156" i="5"/>
  <c r="E157" i="5" s="1"/>
  <c r="G155" i="5"/>
  <c r="E155" i="5"/>
  <c r="G149" i="5"/>
  <c r="F139" i="5"/>
  <c r="F140" i="5"/>
  <c r="F141" i="5"/>
  <c r="F142" i="5"/>
  <c r="F143" i="5"/>
  <c r="F144" i="5"/>
  <c r="F149" i="5"/>
  <c r="E149" i="5"/>
  <c r="G147" i="5"/>
  <c r="G148" i="5" s="1"/>
  <c r="F147" i="5"/>
  <c r="F148" i="5" s="1"/>
  <c r="E147" i="5"/>
  <c r="E148" i="5" s="1"/>
  <c r="G146" i="5"/>
  <c r="E146" i="5"/>
  <c r="G136" i="5"/>
  <c r="G137" i="5"/>
  <c r="E136" i="5"/>
  <c r="E137" i="5"/>
  <c r="G135" i="5"/>
  <c r="F135" i="5"/>
  <c r="E135" i="5"/>
  <c r="G126" i="5"/>
  <c r="F73" i="5"/>
  <c r="F122" i="5"/>
  <c r="F67" i="5"/>
  <c r="F68" i="5"/>
  <c r="F69" i="5"/>
  <c r="F70" i="5"/>
  <c r="F71" i="5"/>
  <c r="F72" i="5"/>
  <c r="F116" i="5"/>
  <c r="F117" i="5"/>
  <c r="F118" i="5"/>
  <c r="F119" i="5"/>
  <c r="F120" i="5"/>
  <c r="F121" i="5"/>
  <c r="E126" i="5"/>
  <c r="G124" i="5"/>
  <c r="G125" i="5"/>
  <c r="E124" i="5"/>
  <c r="E125" i="5"/>
  <c r="G123" i="5"/>
  <c r="F123" i="5"/>
  <c r="E123" i="5"/>
  <c r="G114" i="5"/>
  <c r="F110" i="5"/>
  <c r="F104" i="5"/>
  <c r="F112" i="5" s="1"/>
  <c r="F113" i="5" s="1"/>
  <c r="F105" i="5"/>
  <c r="F106" i="5"/>
  <c r="F107" i="5"/>
  <c r="F108" i="5"/>
  <c r="F109" i="5"/>
  <c r="F114" i="5"/>
  <c r="E114" i="5"/>
  <c r="G112" i="5"/>
  <c r="G113" i="5" s="1"/>
  <c r="E112" i="5"/>
  <c r="E113" i="5" s="1"/>
  <c r="G111" i="5"/>
  <c r="E111" i="5"/>
  <c r="G102" i="5"/>
  <c r="F98" i="5"/>
  <c r="F92" i="5"/>
  <c r="F93" i="5"/>
  <c r="F94" i="5"/>
  <c r="F95" i="5"/>
  <c r="F96" i="5"/>
  <c r="F97" i="5"/>
  <c r="E102" i="5"/>
  <c r="G100" i="5"/>
  <c r="G101" i="5"/>
  <c r="E100" i="5"/>
  <c r="E101" i="5"/>
  <c r="G99" i="5"/>
  <c r="F99" i="5"/>
  <c r="E99" i="5"/>
  <c r="G90" i="5"/>
  <c r="F86" i="5"/>
  <c r="F78" i="5"/>
  <c r="F88" i="5" s="1"/>
  <c r="F89" i="5" s="1"/>
  <c r="F79" i="5"/>
  <c r="F80" i="5"/>
  <c r="F81" i="5"/>
  <c r="F82" i="5"/>
  <c r="F83" i="5"/>
  <c r="F84" i="5"/>
  <c r="F85" i="5"/>
  <c r="F90" i="5"/>
  <c r="E90" i="5"/>
  <c r="G88" i="5"/>
  <c r="G89" i="5" s="1"/>
  <c r="E88" i="5"/>
  <c r="E89" i="5" s="1"/>
  <c r="G87" i="5"/>
  <c r="E87" i="5"/>
  <c r="G75" i="5"/>
  <c r="G76" i="5"/>
  <c r="E75" i="5"/>
  <c r="E76" i="5"/>
  <c r="G74" i="5"/>
  <c r="F74" i="5"/>
  <c r="E74" i="5"/>
  <c r="G65" i="5"/>
  <c r="F9" i="5"/>
  <c r="F2" i="5"/>
  <c r="F3" i="5"/>
  <c r="F4" i="5"/>
  <c r="F5" i="5"/>
  <c r="F6" i="5"/>
  <c r="F7" i="5"/>
  <c r="F8" i="5"/>
  <c r="F53" i="5"/>
  <c r="F54" i="5"/>
  <c r="F55" i="5"/>
  <c r="F56" i="5"/>
  <c r="F57" i="5"/>
  <c r="F58" i="5"/>
  <c r="F60" i="5"/>
  <c r="F61" i="5"/>
  <c r="E65" i="5"/>
  <c r="G63" i="5"/>
  <c r="G64" i="5"/>
  <c r="E63" i="5"/>
  <c r="E64" i="5" s="1"/>
  <c r="G62" i="5"/>
  <c r="F62" i="5"/>
  <c r="E62" i="5"/>
  <c r="G51" i="5"/>
  <c r="F41" i="5"/>
  <c r="F42" i="5"/>
  <c r="F43" i="5"/>
  <c r="F44" i="5"/>
  <c r="F45" i="5"/>
  <c r="F47" i="5"/>
  <c r="F51" i="5"/>
  <c r="E51" i="5"/>
  <c r="G49" i="5"/>
  <c r="G50" i="5" s="1"/>
  <c r="F49" i="5"/>
  <c r="F50" i="5" s="1"/>
  <c r="E49" i="5"/>
  <c r="E50" i="5" s="1"/>
  <c r="G48" i="5"/>
  <c r="F48" i="5"/>
  <c r="E48" i="5"/>
  <c r="G39" i="5"/>
  <c r="F29" i="5"/>
  <c r="F30" i="5"/>
  <c r="F32" i="5"/>
  <c r="F33" i="5"/>
  <c r="F34" i="5"/>
  <c r="F35" i="5"/>
  <c r="F39" i="5"/>
  <c r="E39" i="5"/>
  <c r="G37" i="5"/>
  <c r="G38" i="5" s="1"/>
  <c r="F37" i="5"/>
  <c r="F38" i="5" s="1"/>
  <c r="E37" i="5"/>
  <c r="E38" i="5" s="1"/>
  <c r="G36" i="5"/>
  <c r="F36" i="5"/>
  <c r="E36" i="5"/>
  <c r="G27" i="5"/>
  <c r="F23" i="5"/>
  <c r="F14" i="5"/>
  <c r="F15" i="5"/>
  <c r="F16" i="5"/>
  <c r="F17" i="5"/>
  <c r="F18" i="5"/>
  <c r="F19" i="5"/>
  <c r="F20" i="5"/>
  <c r="F21" i="5"/>
  <c r="F22" i="5"/>
  <c r="F27" i="5"/>
  <c r="E27" i="5"/>
  <c r="G25" i="5"/>
  <c r="G26" i="5"/>
  <c r="F25" i="5"/>
  <c r="F26" i="5" s="1"/>
  <c r="E25" i="5"/>
  <c r="E26" i="5" s="1"/>
  <c r="G24" i="5"/>
  <c r="F24" i="5"/>
  <c r="E24" i="5"/>
  <c r="G11" i="5"/>
  <c r="G12" i="5"/>
  <c r="F11" i="5"/>
  <c r="F12" i="5"/>
  <c r="E11" i="5"/>
  <c r="E12" i="5" s="1"/>
  <c r="G10" i="5"/>
  <c r="F10" i="5"/>
  <c r="E10" i="5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H140" i="7"/>
  <c r="G136" i="7"/>
  <c r="G137" i="7"/>
  <c r="G138" i="7"/>
  <c r="G139" i="7"/>
  <c r="G140" i="7" s="1"/>
  <c r="F140" i="7"/>
  <c r="H135" i="7"/>
  <c r="G131" i="7"/>
  <c r="G132" i="7"/>
  <c r="G133" i="7"/>
  <c r="G134" i="7"/>
  <c r="G135" i="7"/>
  <c r="F135" i="7"/>
  <c r="H130" i="7"/>
  <c r="G126" i="7"/>
  <c r="G127" i="7"/>
  <c r="G128" i="7"/>
  <c r="G129" i="7"/>
  <c r="G130" i="7" s="1"/>
  <c r="F130" i="7"/>
  <c r="H125" i="7"/>
  <c r="G122" i="7"/>
  <c r="G123" i="7"/>
  <c r="G124" i="7"/>
  <c r="G125" i="7"/>
  <c r="F125" i="7"/>
  <c r="H121" i="7"/>
  <c r="G117" i="7"/>
  <c r="G118" i="7"/>
  <c r="G119" i="7"/>
  <c r="G120" i="7"/>
  <c r="G121" i="7" s="1"/>
  <c r="F121" i="7"/>
  <c r="H116" i="7"/>
  <c r="G113" i="7"/>
  <c r="G114" i="7"/>
  <c r="G115" i="7"/>
  <c r="G116" i="7"/>
  <c r="F116" i="7"/>
  <c r="H112" i="7"/>
  <c r="G110" i="7"/>
  <c r="G111" i="7"/>
  <c r="G112" i="7" s="1"/>
  <c r="F112" i="7"/>
  <c r="H109" i="7"/>
  <c r="G105" i="7"/>
  <c r="G106" i="7"/>
  <c r="G107" i="7"/>
  <c r="G108" i="7"/>
  <c r="G109" i="7"/>
  <c r="F109" i="7"/>
  <c r="H104" i="7"/>
  <c r="G100" i="7"/>
  <c r="G101" i="7"/>
  <c r="G102" i="7"/>
  <c r="G103" i="7"/>
  <c r="G104" i="7" s="1"/>
  <c r="F104" i="7"/>
  <c r="H99" i="7"/>
  <c r="G96" i="7"/>
  <c r="G97" i="7"/>
  <c r="G98" i="7"/>
  <c r="G99" i="7"/>
  <c r="F99" i="7"/>
  <c r="H95" i="7"/>
  <c r="G92" i="7"/>
  <c r="G93" i="7"/>
  <c r="G94" i="7"/>
  <c r="G95" i="7"/>
  <c r="F95" i="7"/>
  <c r="H91" i="7"/>
  <c r="G89" i="7"/>
  <c r="G90" i="7"/>
  <c r="G91" i="7" s="1"/>
  <c r="F91" i="7"/>
  <c r="H88" i="7"/>
  <c r="G84" i="7"/>
  <c r="G85" i="7"/>
  <c r="G86" i="7"/>
  <c r="G87" i="7"/>
  <c r="G88" i="7"/>
  <c r="F88" i="7"/>
  <c r="H83" i="7"/>
  <c r="G80" i="7"/>
  <c r="G81" i="7"/>
  <c r="G82" i="7"/>
  <c r="G83" i="7"/>
  <c r="F83" i="7"/>
  <c r="H79" i="7"/>
  <c r="G73" i="7"/>
  <c r="G74" i="7"/>
  <c r="G75" i="7"/>
  <c r="G76" i="7"/>
  <c r="G77" i="7"/>
  <c r="G78" i="7"/>
  <c r="G79" i="7" s="1"/>
  <c r="F79" i="7"/>
  <c r="H72" i="7"/>
  <c r="G70" i="7"/>
  <c r="G71" i="7"/>
  <c r="G72" i="7"/>
  <c r="F72" i="7"/>
  <c r="H69" i="7"/>
  <c r="G67" i="7"/>
  <c r="G68" i="7"/>
  <c r="G69" i="7"/>
  <c r="F69" i="7"/>
  <c r="H66" i="7"/>
  <c r="G64" i="7"/>
  <c r="G65" i="7"/>
  <c r="G66" i="7" s="1"/>
  <c r="F66" i="7"/>
  <c r="H63" i="7"/>
  <c r="G60" i="7"/>
  <c r="G61" i="7"/>
  <c r="G62" i="7"/>
  <c r="G63" i="7"/>
  <c r="F63" i="7"/>
  <c r="H59" i="7"/>
  <c r="G56" i="7"/>
  <c r="G57" i="7"/>
  <c r="G58" i="7"/>
  <c r="G59" i="7"/>
  <c r="F59" i="7"/>
  <c r="H55" i="7"/>
  <c r="G53" i="7"/>
  <c r="G54" i="7"/>
  <c r="G55" i="7" s="1"/>
  <c r="F55" i="7"/>
  <c r="H52" i="7"/>
  <c r="G49" i="7"/>
  <c r="G50" i="7"/>
  <c r="G51" i="7"/>
  <c r="G52" i="7"/>
  <c r="F52" i="7"/>
  <c r="H48" i="7"/>
  <c r="G46" i="7"/>
  <c r="G47" i="7"/>
  <c r="G48" i="7" s="1"/>
  <c r="F48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F63" i="5" l="1"/>
  <c r="F64" i="5" s="1"/>
  <c r="F65" i="5"/>
  <c r="F146" i="5"/>
  <c r="F167" i="5"/>
  <c r="F179" i="5"/>
  <c r="F180" i="5" s="1"/>
  <c r="F181" i="5"/>
  <c r="F136" i="5"/>
  <c r="F137" i="5" s="1"/>
  <c r="F202" i="5"/>
  <c r="F203" i="5" s="1"/>
  <c r="F219" i="5"/>
  <c r="F87" i="5"/>
  <c r="F100" i="5"/>
  <c r="F101" i="5" s="1"/>
  <c r="F111" i="5"/>
  <c r="F124" i="5"/>
  <c r="F125" i="5" s="1"/>
  <c r="F126" i="5"/>
  <c r="F102" i="5"/>
  <c r="F75" i="5"/>
  <c r="F76" i="5" s="1"/>
  <c r="F188" i="5"/>
  <c r="F204" i="5"/>
  <c r="F212" i="5"/>
  <c r="F12" i="4"/>
  <c r="F29" i="4"/>
  <c r="F44" i="4"/>
  <c r="F59" i="4"/>
  <c r="F86" i="4"/>
  <c r="F103" i="4"/>
  <c r="F118" i="4"/>
  <c r="F133" i="4"/>
</calcChain>
</file>

<file path=xl/sharedStrings.xml><?xml version="1.0" encoding="utf-8"?>
<sst xmlns="http://schemas.openxmlformats.org/spreadsheetml/2006/main" count="342" uniqueCount="74">
  <si>
    <t>Expt</t>
  </si>
  <si>
    <t>Dam ID</t>
  </si>
  <si>
    <t xml:space="preserve">Dose </t>
  </si>
  <si>
    <t>PND</t>
  </si>
  <si>
    <t>BW</t>
  </si>
  <si>
    <t>Liver</t>
  </si>
  <si>
    <t>Block 3</t>
  </si>
  <si>
    <t>Pup ID</t>
  </si>
  <si>
    <t>Dose (mg/kg)</t>
  </si>
  <si>
    <t>3502N</t>
  </si>
  <si>
    <t>3508N</t>
  </si>
  <si>
    <t>3514N</t>
  </si>
  <si>
    <t>3519N</t>
  </si>
  <si>
    <t>3523N</t>
  </si>
  <si>
    <t>3533N</t>
  </si>
  <si>
    <t>3539N</t>
  </si>
  <si>
    <t>3544N</t>
  </si>
  <si>
    <t>3549N</t>
  </si>
  <si>
    <t>3554N</t>
  </si>
  <si>
    <t>3559N</t>
  </si>
  <si>
    <t>3564N</t>
  </si>
  <si>
    <t>3569N</t>
  </si>
  <si>
    <t>3574N</t>
  </si>
  <si>
    <t>3579N</t>
  </si>
  <si>
    <t>3584N</t>
  </si>
  <si>
    <t>3589N</t>
  </si>
  <si>
    <t>3594N</t>
  </si>
  <si>
    <t>3599N</t>
  </si>
  <si>
    <t>3604N</t>
  </si>
  <si>
    <t>56-60</t>
  </si>
  <si>
    <t>NW</t>
  </si>
  <si>
    <t>2442N</t>
  </si>
  <si>
    <t>2444N</t>
  </si>
  <si>
    <t>2445N</t>
  </si>
  <si>
    <t>2447N</t>
  </si>
  <si>
    <t>2448N</t>
  </si>
  <si>
    <t>2450N</t>
  </si>
  <si>
    <t>2452N</t>
  </si>
  <si>
    <t>2453R</t>
  </si>
  <si>
    <t>2454N</t>
  </si>
  <si>
    <t>2455N</t>
  </si>
  <si>
    <t>2456N</t>
  </si>
  <si>
    <t>2457N</t>
  </si>
  <si>
    <t>2458N</t>
  </si>
  <si>
    <t>2461N</t>
  </si>
  <si>
    <t>2462L</t>
  </si>
  <si>
    <t>2463N</t>
  </si>
  <si>
    <t>2467N</t>
  </si>
  <si>
    <t>2468B</t>
  </si>
  <si>
    <t>2469N</t>
  </si>
  <si>
    <t>2471N</t>
  </si>
  <si>
    <t>2473N</t>
  </si>
  <si>
    <t>2476N</t>
  </si>
  <si>
    <t>2477N</t>
  </si>
  <si>
    <t>2479R</t>
  </si>
  <si>
    <t>2480N</t>
  </si>
  <si>
    <t>2486N</t>
  </si>
  <si>
    <t>2488N</t>
  </si>
  <si>
    <t>2487N</t>
  </si>
  <si>
    <t>2489N</t>
  </si>
  <si>
    <t>2490N</t>
  </si>
  <si>
    <t>2494N</t>
  </si>
  <si>
    <t>2495N</t>
  </si>
  <si>
    <t>2496N</t>
  </si>
  <si>
    <t>2497B</t>
  </si>
  <si>
    <t>2500N</t>
  </si>
  <si>
    <t>2502R</t>
  </si>
  <si>
    <t>2503N</t>
  </si>
  <si>
    <t>Net BW</t>
  </si>
  <si>
    <t>Block</t>
  </si>
  <si>
    <t>CD-1 Raw Data Block 1 BW and Liver</t>
  </si>
  <si>
    <t>CD-1 Block 3  Raw Data BW and Liver Weight</t>
  </si>
  <si>
    <t>PND 56-60 Combined</t>
  </si>
  <si>
    <t xml:space="preserve">Rel Liver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</si>
</sst>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2" fillId="0" borderId="1" xfId="0" applyFont="1" applyBorder="1"/>
    <xf numFmtId="0" fontId="0" fillId="0" borderId="1" xfId="0" applyNumberForma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0" borderId="1" xfId="0" applyFont="1" applyFill="1" applyBorder="1"/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3" borderId="0" xfId="0" applyFill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G202"/>
  <sheetViews>
    <sheetView zoomScaleNormal="100" workbookViewId="0">
      <selection activeCell="N11" sqref="N11"/>
    </sheetView>
  </sheetViews>
  <sheetFormatPr defaultColWidth="8.88671875" defaultRowHeight="14.4" x14ac:dyDescent="0.3"/>
  <sheetData>
    <row r="1" spans="1:7" x14ac:dyDescent="0.3">
      <c r="B1" s="42" t="s">
        <v>70</v>
      </c>
      <c r="C1" s="43"/>
      <c r="D1" s="43"/>
      <c r="E1" s="43"/>
      <c r="F1" s="43"/>
      <c r="G1" s="44"/>
    </row>
    <row r="2" spans="1:7" s="45" customFormat="1" x14ac:dyDescent="0.3">
      <c r="A2" s="1" t="s">
        <v>69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68</v>
      </c>
      <c r="G2" s="1" t="s">
        <v>5</v>
      </c>
    </row>
    <row r="3" spans="1:7" ht="15" customHeight="1" x14ac:dyDescent="0.3">
      <c r="A3" s="40">
        <v>1</v>
      </c>
      <c r="B3" s="40">
        <v>1341</v>
      </c>
      <c r="C3" s="40">
        <v>0</v>
      </c>
      <c r="D3" s="2">
        <v>7</v>
      </c>
      <c r="E3" s="40">
        <v>5.1360999999999999</v>
      </c>
      <c r="F3" s="40">
        <f>E3-G3</f>
        <v>4.9672999999999998</v>
      </c>
      <c r="G3" s="40">
        <v>0.16880000000000001</v>
      </c>
    </row>
    <row r="4" spans="1:7" ht="15" customHeight="1" x14ac:dyDescent="0.3">
      <c r="A4" s="40">
        <v>1</v>
      </c>
      <c r="B4" s="40">
        <v>1342</v>
      </c>
      <c r="C4" s="40">
        <v>0</v>
      </c>
      <c r="D4" s="2">
        <v>7</v>
      </c>
      <c r="E4" s="40">
        <v>4.7</v>
      </c>
      <c r="F4" s="40">
        <f t="shared" ref="F4:F67" si="0">E4-G4</f>
        <v>4.5570000000000004</v>
      </c>
      <c r="G4" s="40">
        <v>0.14299999999999999</v>
      </c>
    </row>
    <row r="5" spans="1:7" ht="15" customHeight="1" x14ac:dyDescent="0.3">
      <c r="A5" s="40">
        <v>1</v>
      </c>
      <c r="B5" s="40">
        <v>1349</v>
      </c>
      <c r="C5" s="40">
        <v>0</v>
      </c>
      <c r="D5" s="2">
        <v>7</v>
      </c>
      <c r="E5" s="40">
        <v>4.4000000000000004</v>
      </c>
      <c r="F5" s="40">
        <f t="shared" si="0"/>
        <v>4.2780000000000005</v>
      </c>
      <c r="G5" s="40">
        <v>0.122</v>
      </c>
    </row>
    <row r="6" spans="1:7" ht="15" customHeight="1" x14ac:dyDescent="0.3">
      <c r="A6" s="40">
        <v>1</v>
      </c>
      <c r="B6" s="40">
        <v>1351</v>
      </c>
      <c r="C6" s="40">
        <v>0</v>
      </c>
      <c r="D6" s="2">
        <v>7</v>
      </c>
      <c r="E6" s="40">
        <v>4.2</v>
      </c>
      <c r="F6" s="40">
        <f t="shared" si="0"/>
        <v>4.0682</v>
      </c>
      <c r="G6" s="40">
        <v>0.1318</v>
      </c>
    </row>
    <row r="7" spans="1:7" ht="15" customHeight="1" x14ac:dyDescent="0.3">
      <c r="A7" s="40">
        <v>1</v>
      </c>
      <c r="B7" s="40">
        <v>1353</v>
      </c>
      <c r="C7" s="40">
        <v>0</v>
      </c>
      <c r="D7" s="2">
        <v>7</v>
      </c>
      <c r="E7" s="40">
        <v>4.3</v>
      </c>
      <c r="F7" s="40">
        <f t="shared" si="0"/>
        <v>4.1756000000000002</v>
      </c>
      <c r="G7" s="40">
        <v>0.1244</v>
      </c>
    </row>
    <row r="8" spans="1:7" ht="15" customHeight="1" x14ac:dyDescent="0.3">
      <c r="A8" s="40">
        <v>1</v>
      </c>
      <c r="B8" s="40">
        <v>1354</v>
      </c>
      <c r="C8" s="40">
        <v>0</v>
      </c>
      <c r="D8" s="2">
        <v>7</v>
      </c>
      <c r="E8" s="40">
        <v>4.5</v>
      </c>
      <c r="F8" s="40">
        <f t="shared" si="0"/>
        <v>4.3742000000000001</v>
      </c>
      <c r="G8" s="40">
        <v>0.1258</v>
      </c>
    </row>
    <row r="9" spans="1:7" ht="15" customHeight="1" x14ac:dyDescent="0.3">
      <c r="A9" s="40">
        <v>1</v>
      </c>
      <c r="B9" s="40">
        <v>1356</v>
      </c>
      <c r="C9" s="40">
        <v>0</v>
      </c>
      <c r="D9" s="2">
        <v>7</v>
      </c>
      <c r="E9" s="40">
        <v>4.5</v>
      </c>
      <c r="F9" s="40">
        <f t="shared" si="0"/>
        <v>4.3592000000000004</v>
      </c>
      <c r="G9" s="40">
        <v>0.14080000000000001</v>
      </c>
    </row>
    <row r="10" spans="1:7" ht="15" customHeight="1" x14ac:dyDescent="0.3">
      <c r="A10" s="40">
        <v>1</v>
      </c>
      <c r="B10" s="40">
        <v>1358</v>
      </c>
      <c r="C10" s="40">
        <v>0</v>
      </c>
      <c r="D10" s="2">
        <v>7</v>
      </c>
      <c r="E10" s="40">
        <v>4.9000000000000004</v>
      </c>
      <c r="F10" s="40">
        <f t="shared" si="0"/>
        <v>4.7267000000000001</v>
      </c>
      <c r="G10" s="40">
        <v>0.17330000000000001</v>
      </c>
    </row>
    <row r="11" spans="1:7" ht="15" customHeight="1" x14ac:dyDescent="0.3">
      <c r="A11" s="11">
        <v>1</v>
      </c>
      <c r="B11" s="11">
        <v>1361</v>
      </c>
      <c r="C11" s="11">
        <v>0</v>
      </c>
      <c r="D11" s="11">
        <v>7</v>
      </c>
      <c r="E11" s="11">
        <v>3</v>
      </c>
      <c r="F11" s="40">
        <f t="shared" si="0"/>
        <v>2.9112999999999998</v>
      </c>
      <c r="G11" s="11">
        <v>8.8700000000000001E-2</v>
      </c>
    </row>
    <row r="12" spans="1:7" ht="15" customHeight="1" x14ac:dyDescent="0.3">
      <c r="A12" s="40">
        <v>1</v>
      </c>
      <c r="B12" s="40">
        <v>1363</v>
      </c>
      <c r="C12" s="40">
        <v>0</v>
      </c>
      <c r="D12" s="2">
        <v>7</v>
      </c>
      <c r="E12" s="40">
        <v>4.8</v>
      </c>
      <c r="F12" s="40">
        <f t="shared" si="0"/>
        <v>4.6467999999999998</v>
      </c>
      <c r="G12" s="40">
        <v>0.1532</v>
      </c>
    </row>
    <row r="13" spans="1:7" ht="15" customHeight="1" x14ac:dyDescent="0.3">
      <c r="A13" s="40">
        <v>1</v>
      </c>
      <c r="B13" s="40">
        <v>1365</v>
      </c>
      <c r="C13" s="40">
        <v>0.01</v>
      </c>
      <c r="D13" s="2">
        <v>7</v>
      </c>
      <c r="E13" s="40">
        <v>5.0999999999999996</v>
      </c>
      <c r="F13" s="40">
        <f t="shared" si="0"/>
        <v>4.9465999999999992</v>
      </c>
      <c r="G13" s="40">
        <v>0.15340000000000001</v>
      </c>
    </row>
    <row r="14" spans="1:7" ht="15" customHeight="1" x14ac:dyDescent="0.3">
      <c r="A14" s="40">
        <v>1</v>
      </c>
      <c r="B14" s="40">
        <v>1366</v>
      </c>
      <c r="C14" s="40">
        <v>0.01</v>
      </c>
      <c r="D14" s="2">
        <v>7</v>
      </c>
      <c r="E14" s="40">
        <v>4.7</v>
      </c>
      <c r="F14" s="40">
        <f t="shared" si="0"/>
        <v>4.5402000000000005</v>
      </c>
      <c r="G14" s="40">
        <v>0.1598</v>
      </c>
    </row>
    <row r="15" spans="1:7" ht="15" customHeight="1" x14ac:dyDescent="0.3">
      <c r="A15" s="40">
        <v>1</v>
      </c>
      <c r="B15" s="40">
        <v>1370</v>
      </c>
      <c r="C15" s="40">
        <v>0.01</v>
      </c>
      <c r="D15" s="2">
        <v>7</v>
      </c>
      <c r="E15" s="40">
        <v>4.3</v>
      </c>
      <c r="F15" s="40">
        <f t="shared" si="0"/>
        <v>4.1616</v>
      </c>
      <c r="G15" s="40">
        <v>0.1384</v>
      </c>
    </row>
    <row r="16" spans="1:7" ht="15" customHeight="1" x14ac:dyDescent="0.3">
      <c r="A16" s="40">
        <v>1</v>
      </c>
      <c r="B16" s="40">
        <v>1371</v>
      </c>
      <c r="C16" s="40">
        <v>0.01</v>
      </c>
      <c r="D16" s="2">
        <v>7</v>
      </c>
      <c r="E16" s="40">
        <v>4</v>
      </c>
      <c r="F16" s="40">
        <f t="shared" si="0"/>
        <v>3.8512</v>
      </c>
      <c r="G16" s="40">
        <v>0.14879999999999999</v>
      </c>
    </row>
    <row r="17" spans="1:7" ht="15" customHeight="1" x14ac:dyDescent="0.3">
      <c r="A17" s="40">
        <v>1</v>
      </c>
      <c r="B17" s="40">
        <v>1373</v>
      </c>
      <c r="C17" s="40">
        <v>0.01</v>
      </c>
      <c r="D17" s="2">
        <v>7</v>
      </c>
      <c r="E17" s="40">
        <v>4.0999999999999996</v>
      </c>
      <c r="F17" s="40">
        <f t="shared" si="0"/>
        <v>3.9775999999999998</v>
      </c>
      <c r="G17" s="40">
        <v>0.12239999999999999</v>
      </c>
    </row>
    <row r="18" spans="1:7" ht="15" customHeight="1" x14ac:dyDescent="0.3">
      <c r="A18" s="40">
        <v>1</v>
      </c>
      <c r="B18" s="40">
        <v>1375</v>
      </c>
      <c r="C18" s="40">
        <v>0.01</v>
      </c>
      <c r="D18" s="2">
        <v>7</v>
      </c>
      <c r="E18" s="40">
        <v>4</v>
      </c>
      <c r="F18" s="40">
        <f t="shared" si="0"/>
        <v>3.8700999999999999</v>
      </c>
      <c r="G18" s="40">
        <v>0.12989999999999999</v>
      </c>
    </row>
    <row r="19" spans="1:7" ht="15" customHeight="1" x14ac:dyDescent="0.3">
      <c r="A19" s="40">
        <v>1</v>
      </c>
      <c r="B19" s="40">
        <v>1377</v>
      </c>
      <c r="C19" s="40">
        <v>0.01</v>
      </c>
      <c r="D19" s="2">
        <v>7</v>
      </c>
      <c r="E19" s="40">
        <v>4.5</v>
      </c>
      <c r="F19" s="40">
        <f t="shared" si="0"/>
        <v>4.3444000000000003</v>
      </c>
      <c r="G19" s="40">
        <v>0.15559999999999999</v>
      </c>
    </row>
    <row r="20" spans="1:7" ht="15" customHeight="1" x14ac:dyDescent="0.3">
      <c r="A20" s="40">
        <v>1</v>
      </c>
      <c r="B20" s="40">
        <v>1384</v>
      </c>
      <c r="C20" s="40">
        <v>0.01</v>
      </c>
      <c r="D20" s="2">
        <v>7</v>
      </c>
      <c r="E20" s="40">
        <v>4.7</v>
      </c>
      <c r="F20" s="40">
        <f t="shared" si="0"/>
        <v>4.5552000000000001</v>
      </c>
      <c r="G20" s="40">
        <v>0.14480000000000001</v>
      </c>
    </row>
    <row r="21" spans="1:7" ht="15" customHeight="1" x14ac:dyDescent="0.3">
      <c r="A21" s="40">
        <v>1</v>
      </c>
      <c r="B21" s="40">
        <v>1385</v>
      </c>
      <c r="C21" s="40">
        <v>0.01</v>
      </c>
      <c r="D21" s="2">
        <v>7</v>
      </c>
      <c r="E21" s="40">
        <v>4.4000000000000004</v>
      </c>
      <c r="F21" s="40">
        <f t="shared" si="0"/>
        <v>4.2667999999999999</v>
      </c>
      <c r="G21" s="40">
        <v>0.13320000000000001</v>
      </c>
    </row>
    <row r="22" spans="1:7" ht="15" customHeight="1" x14ac:dyDescent="0.3">
      <c r="A22" s="40">
        <v>1</v>
      </c>
      <c r="B22" s="40">
        <v>1388</v>
      </c>
      <c r="C22" s="40">
        <v>0.01</v>
      </c>
      <c r="D22" s="2">
        <v>7</v>
      </c>
      <c r="E22" s="40">
        <v>4.3</v>
      </c>
      <c r="F22" s="40">
        <f t="shared" si="0"/>
        <v>4.1791</v>
      </c>
      <c r="G22" s="40">
        <v>0.12089999999999999</v>
      </c>
    </row>
    <row r="23" spans="1:7" ht="15" customHeight="1" x14ac:dyDescent="0.3">
      <c r="A23" s="40">
        <v>1</v>
      </c>
      <c r="B23" s="40">
        <v>1392</v>
      </c>
      <c r="C23" s="40">
        <v>0.1</v>
      </c>
      <c r="D23" s="2">
        <v>7</v>
      </c>
      <c r="E23" s="40">
        <v>4.5</v>
      </c>
      <c r="F23" s="40">
        <f t="shared" si="0"/>
        <v>4.3566000000000003</v>
      </c>
      <c r="G23" s="40">
        <v>0.1434</v>
      </c>
    </row>
    <row r="24" spans="1:7" ht="15" customHeight="1" x14ac:dyDescent="0.3">
      <c r="A24" s="40">
        <v>1</v>
      </c>
      <c r="B24" s="40">
        <v>1394</v>
      </c>
      <c r="C24" s="40">
        <v>0.1</v>
      </c>
      <c r="D24" s="2">
        <v>7</v>
      </c>
      <c r="E24" s="40">
        <v>4.5</v>
      </c>
      <c r="F24" s="40">
        <f t="shared" si="0"/>
        <v>4.3503999999999996</v>
      </c>
      <c r="G24" s="40">
        <v>0.14960000000000001</v>
      </c>
    </row>
    <row r="25" spans="1:7" ht="15" customHeight="1" x14ac:dyDescent="0.3">
      <c r="A25" s="40">
        <v>1</v>
      </c>
      <c r="B25" s="40">
        <v>1395</v>
      </c>
      <c r="C25" s="40">
        <v>0.1</v>
      </c>
      <c r="D25" s="2">
        <v>7</v>
      </c>
      <c r="E25" s="40">
        <v>4.5999999999999996</v>
      </c>
      <c r="F25" s="40">
        <f t="shared" si="0"/>
        <v>4.4261999999999997</v>
      </c>
      <c r="G25" s="40">
        <v>0.17380000000000001</v>
      </c>
    </row>
    <row r="26" spans="1:7" ht="15" customHeight="1" x14ac:dyDescent="0.3">
      <c r="A26" s="40">
        <v>1</v>
      </c>
      <c r="B26" s="40">
        <v>1399</v>
      </c>
      <c r="C26" s="40">
        <v>0.1</v>
      </c>
      <c r="D26" s="2">
        <v>7</v>
      </c>
      <c r="E26" s="40">
        <v>3.7</v>
      </c>
      <c r="F26" s="40">
        <f t="shared" si="0"/>
        <v>3.5723000000000003</v>
      </c>
      <c r="G26" s="40">
        <v>0.12770000000000001</v>
      </c>
    </row>
    <row r="27" spans="1:7" ht="15" customHeight="1" x14ac:dyDescent="0.3">
      <c r="A27" s="40">
        <v>1</v>
      </c>
      <c r="B27" s="40">
        <v>1402</v>
      </c>
      <c r="C27" s="40">
        <v>0.1</v>
      </c>
      <c r="D27" s="2">
        <v>7</v>
      </c>
      <c r="E27" s="40">
        <v>4.0999999999999996</v>
      </c>
      <c r="F27" s="40">
        <f t="shared" si="0"/>
        <v>3.9529999999999998</v>
      </c>
      <c r="G27" s="40">
        <v>0.14699999999999999</v>
      </c>
    </row>
    <row r="28" spans="1:7" ht="15" customHeight="1" x14ac:dyDescent="0.3">
      <c r="A28" s="40">
        <v>1</v>
      </c>
      <c r="B28" s="40">
        <v>1403</v>
      </c>
      <c r="C28" s="40">
        <v>0.1</v>
      </c>
      <c r="D28" s="2">
        <v>7</v>
      </c>
      <c r="E28" s="40">
        <v>3.9</v>
      </c>
      <c r="F28" s="40">
        <f t="shared" si="0"/>
        <v>3.7683</v>
      </c>
      <c r="G28" s="40">
        <v>0.13170000000000001</v>
      </c>
    </row>
    <row r="29" spans="1:7" ht="15" customHeight="1" x14ac:dyDescent="0.3">
      <c r="A29" s="40">
        <v>1</v>
      </c>
      <c r="B29" s="40">
        <v>1408</v>
      </c>
      <c r="C29" s="40">
        <v>0.1</v>
      </c>
      <c r="D29" s="2">
        <v>7</v>
      </c>
      <c r="E29" s="40">
        <v>4.5999999999999996</v>
      </c>
      <c r="F29" s="40">
        <f t="shared" si="0"/>
        <v>4.4269999999999996</v>
      </c>
      <c r="G29" s="40">
        <v>0.17299999999999999</v>
      </c>
    </row>
    <row r="30" spans="1:7" ht="15" customHeight="1" x14ac:dyDescent="0.3">
      <c r="A30" s="40">
        <v>1</v>
      </c>
      <c r="B30" s="40">
        <v>1409</v>
      </c>
      <c r="C30" s="40">
        <v>0.1</v>
      </c>
      <c r="D30" s="2">
        <v>7</v>
      </c>
      <c r="E30" s="40">
        <v>4.5999999999999996</v>
      </c>
      <c r="F30" s="40">
        <f t="shared" si="0"/>
        <v>4.4426999999999994</v>
      </c>
      <c r="G30" s="40">
        <v>0.1573</v>
      </c>
    </row>
    <row r="31" spans="1:7" ht="15" customHeight="1" x14ac:dyDescent="0.3">
      <c r="A31" s="40">
        <v>1</v>
      </c>
      <c r="B31" s="40">
        <v>1410</v>
      </c>
      <c r="C31" s="40">
        <v>0.1</v>
      </c>
      <c r="D31" s="2">
        <v>7</v>
      </c>
      <c r="E31" s="40">
        <v>4.5</v>
      </c>
      <c r="F31" s="40">
        <f t="shared" si="0"/>
        <v>4.3426999999999998</v>
      </c>
      <c r="G31" s="40">
        <v>0.1573</v>
      </c>
    </row>
    <row r="32" spans="1:7" ht="15" customHeight="1" x14ac:dyDescent="0.3">
      <c r="A32" s="40">
        <v>1</v>
      </c>
      <c r="B32" s="40">
        <v>1411</v>
      </c>
      <c r="C32" s="40">
        <v>0.1</v>
      </c>
      <c r="D32" s="2">
        <v>7</v>
      </c>
      <c r="E32" s="40">
        <v>4.5</v>
      </c>
      <c r="F32" s="40">
        <f t="shared" si="0"/>
        <v>4.3410000000000002</v>
      </c>
      <c r="G32" s="40">
        <v>0.159</v>
      </c>
    </row>
    <row r="33" spans="1:7" ht="15" customHeight="1" x14ac:dyDescent="0.3">
      <c r="A33" s="40">
        <v>1</v>
      </c>
      <c r="B33" s="40">
        <v>1419</v>
      </c>
      <c r="C33" s="40">
        <v>0.3</v>
      </c>
      <c r="D33" s="2">
        <v>7</v>
      </c>
      <c r="E33" s="40">
        <v>3.8</v>
      </c>
      <c r="F33" s="40">
        <f t="shared" si="0"/>
        <v>3.6315999999999997</v>
      </c>
      <c r="G33" s="40">
        <v>0.16839999999999999</v>
      </c>
    </row>
    <row r="34" spans="1:7" ht="15" customHeight="1" x14ac:dyDescent="0.3">
      <c r="A34" s="40">
        <v>1</v>
      </c>
      <c r="B34" s="40">
        <v>1420</v>
      </c>
      <c r="C34" s="40">
        <v>0.3</v>
      </c>
      <c r="D34" s="2">
        <v>7</v>
      </c>
      <c r="E34" s="40">
        <v>4.5</v>
      </c>
      <c r="F34" s="40">
        <f t="shared" si="0"/>
        <v>4.3144999999999998</v>
      </c>
      <c r="G34" s="40">
        <v>0.1855</v>
      </c>
    </row>
    <row r="35" spans="1:7" ht="15" customHeight="1" x14ac:dyDescent="0.3">
      <c r="A35" s="40">
        <v>1</v>
      </c>
      <c r="B35" s="40">
        <v>1421</v>
      </c>
      <c r="C35" s="40">
        <v>0.3</v>
      </c>
      <c r="D35" s="2">
        <v>7</v>
      </c>
      <c r="E35" s="40">
        <v>3.4</v>
      </c>
      <c r="F35" s="40">
        <f t="shared" si="0"/>
        <v>3.2559999999999998</v>
      </c>
      <c r="G35" s="40">
        <v>0.14399999999999999</v>
      </c>
    </row>
    <row r="36" spans="1:7" ht="15" customHeight="1" x14ac:dyDescent="0.3">
      <c r="A36" s="40">
        <v>1</v>
      </c>
      <c r="B36" s="40">
        <v>1422</v>
      </c>
      <c r="C36" s="40">
        <v>0.3</v>
      </c>
      <c r="D36" s="2">
        <v>7</v>
      </c>
      <c r="E36" s="40">
        <v>4.8</v>
      </c>
      <c r="F36" s="40">
        <f t="shared" si="0"/>
        <v>4.5934999999999997</v>
      </c>
      <c r="G36" s="40">
        <v>0.20649999999999999</v>
      </c>
    </row>
    <row r="37" spans="1:7" ht="15" customHeight="1" x14ac:dyDescent="0.3">
      <c r="A37" s="40">
        <v>1</v>
      </c>
      <c r="B37" s="40">
        <v>1423</v>
      </c>
      <c r="C37" s="40">
        <v>0.3</v>
      </c>
      <c r="D37" s="2">
        <v>7</v>
      </c>
      <c r="E37" s="40">
        <v>4.3</v>
      </c>
      <c r="F37" s="40">
        <f t="shared" si="0"/>
        <v>4.1327999999999996</v>
      </c>
      <c r="G37" s="40">
        <v>0.16719999999999999</v>
      </c>
    </row>
    <row r="38" spans="1:7" ht="15" customHeight="1" x14ac:dyDescent="0.3">
      <c r="A38" s="40">
        <v>1</v>
      </c>
      <c r="B38" s="40">
        <v>1425</v>
      </c>
      <c r="C38" s="40">
        <v>0.3</v>
      </c>
      <c r="D38" s="2">
        <v>7</v>
      </c>
      <c r="E38" s="40">
        <v>3.4</v>
      </c>
      <c r="F38" s="40">
        <f t="shared" si="0"/>
        <v>3.2521</v>
      </c>
      <c r="G38" s="40">
        <v>0.1479</v>
      </c>
    </row>
    <row r="39" spans="1:7" ht="15" customHeight="1" x14ac:dyDescent="0.3">
      <c r="A39" s="40">
        <v>1</v>
      </c>
      <c r="B39" s="40">
        <v>1430</v>
      </c>
      <c r="C39" s="40">
        <v>0.3</v>
      </c>
      <c r="D39" s="2">
        <v>7</v>
      </c>
      <c r="E39" s="40">
        <v>4.2</v>
      </c>
      <c r="F39" s="40">
        <f t="shared" si="0"/>
        <v>4.0110999999999999</v>
      </c>
      <c r="G39" s="40">
        <v>0.18890000000000001</v>
      </c>
    </row>
    <row r="40" spans="1:7" ht="15" customHeight="1" x14ac:dyDescent="0.3">
      <c r="A40" s="40">
        <v>1</v>
      </c>
      <c r="B40" s="40">
        <v>1433</v>
      </c>
      <c r="C40" s="40">
        <v>0.3</v>
      </c>
      <c r="D40" s="2">
        <v>7</v>
      </c>
      <c r="E40" s="40">
        <v>4.5</v>
      </c>
      <c r="F40" s="40">
        <f t="shared" si="0"/>
        <v>4.3040000000000003</v>
      </c>
      <c r="G40" s="40">
        <v>0.19600000000000001</v>
      </c>
    </row>
    <row r="41" spans="1:7" ht="15" customHeight="1" x14ac:dyDescent="0.3">
      <c r="A41" s="40">
        <v>1</v>
      </c>
      <c r="B41" s="40">
        <v>1438</v>
      </c>
      <c r="C41" s="40">
        <v>0.3</v>
      </c>
      <c r="D41" s="2">
        <v>7</v>
      </c>
      <c r="E41" s="40">
        <v>4.5</v>
      </c>
      <c r="F41" s="40">
        <f t="shared" si="0"/>
        <v>4.2888999999999999</v>
      </c>
      <c r="G41" s="40">
        <v>0.21110000000000001</v>
      </c>
    </row>
    <row r="42" spans="1:7" x14ac:dyDescent="0.3">
      <c r="A42" s="40">
        <v>1</v>
      </c>
      <c r="B42" s="40">
        <v>1439</v>
      </c>
      <c r="C42" s="40">
        <v>0.3</v>
      </c>
      <c r="D42" s="2">
        <v>7</v>
      </c>
      <c r="E42" s="40">
        <v>4.3</v>
      </c>
      <c r="F42" s="40">
        <f t="shared" si="0"/>
        <v>4.1295000000000002</v>
      </c>
      <c r="G42" s="40">
        <v>0.17050000000000001</v>
      </c>
    </row>
    <row r="43" spans="1:7" x14ac:dyDescent="0.3">
      <c r="A43" s="40">
        <v>1</v>
      </c>
      <c r="B43" s="40">
        <v>1441</v>
      </c>
      <c r="C43" s="40">
        <v>1</v>
      </c>
      <c r="D43" s="2">
        <v>7</v>
      </c>
      <c r="E43" s="40">
        <v>5.4</v>
      </c>
      <c r="F43" s="40">
        <f t="shared" si="0"/>
        <v>5.056</v>
      </c>
      <c r="G43" s="40">
        <v>0.34399999999999997</v>
      </c>
    </row>
    <row r="44" spans="1:7" x14ac:dyDescent="0.3">
      <c r="A44" s="40">
        <v>1</v>
      </c>
      <c r="B44" s="40">
        <v>1444</v>
      </c>
      <c r="C44" s="40">
        <v>1</v>
      </c>
      <c r="D44" s="2">
        <v>7</v>
      </c>
      <c r="E44" s="40">
        <v>3.8</v>
      </c>
      <c r="F44" s="40">
        <f t="shared" si="0"/>
        <v>3.6383999999999999</v>
      </c>
      <c r="G44" s="40">
        <v>0.16159999999999999</v>
      </c>
    </row>
    <row r="45" spans="1:7" x14ac:dyDescent="0.3">
      <c r="A45" s="40">
        <v>1</v>
      </c>
      <c r="B45" s="40">
        <v>1447</v>
      </c>
      <c r="C45" s="40">
        <v>1</v>
      </c>
      <c r="D45" s="2">
        <v>7</v>
      </c>
      <c r="E45" s="40">
        <v>4.4000000000000004</v>
      </c>
      <c r="F45" s="40">
        <f t="shared" si="0"/>
        <v>4.2054</v>
      </c>
      <c r="G45" s="40">
        <v>0.1946</v>
      </c>
    </row>
    <row r="46" spans="1:7" x14ac:dyDescent="0.3">
      <c r="A46" s="40">
        <v>1</v>
      </c>
      <c r="B46" s="40">
        <v>1450</v>
      </c>
      <c r="C46" s="40">
        <v>1</v>
      </c>
      <c r="D46" s="2">
        <v>7</v>
      </c>
      <c r="E46" s="40">
        <v>4.4000000000000004</v>
      </c>
      <c r="F46" s="40">
        <f t="shared" si="0"/>
        <v>4.1604000000000001</v>
      </c>
      <c r="G46" s="40">
        <v>0.23960000000000001</v>
      </c>
    </row>
    <row r="47" spans="1:7" x14ac:dyDescent="0.3">
      <c r="A47" s="40">
        <v>1</v>
      </c>
      <c r="B47" s="40">
        <v>1453</v>
      </c>
      <c r="C47" s="40">
        <v>1</v>
      </c>
      <c r="D47" s="2">
        <v>7</v>
      </c>
      <c r="E47" s="40">
        <v>4.0999999999999996</v>
      </c>
      <c r="F47" s="40">
        <f t="shared" si="0"/>
        <v>3.9010999999999996</v>
      </c>
      <c r="G47" s="40">
        <v>0.19889999999999999</v>
      </c>
    </row>
    <row r="48" spans="1:7" x14ac:dyDescent="0.3">
      <c r="A48" s="40">
        <v>1</v>
      </c>
      <c r="B48" s="40">
        <v>1455</v>
      </c>
      <c r="C48" s="40">
        <v>1</v>
      </c>
      <c r="D48" s="2">
        <v>7</v>
      </c>
      <c r="E48" s="40">
        <v>3.9</v>
      </c>
      <c r="F48" s="40">
        <f t="shared" si="0"/>
        <v>3.7082999999999999</v>
      </c>
      <c r="G48" s="40">
        <v>0.19170000000000001</v>
      </c>
    </row>
    <row r="49" spans="1:7" x14ac:dyDescent="0.3">
      <c r="A49" s="40">
        <v>1</v>
      </c>
      <c r="B49" s="40">
        <v>1460</v>
      </c>
      <c r="C49" s="40">
        <v>1</v>
      </c>
      <c r="D49" s="2">
        <v>7</v>
      </c>
      <c r="E49" s="40">
        <v>4.8</v>
      </c>
      <c r="F49" s="40">
        <f t="shared" si="0"/>
        <v>4.5678000000000001</v>
      </c>
      <c r="G49" s="40">
        <v>0.23219999999999999</v>
      </c>
    </row>
    <row r="50" spans="1:7" x14ac:dyDescent="0.3">
      <c r="A50" s="40">
        <v>1</v>
      </c>
      <c r="B50" s="40">
        <v>1461</v>
      </c>
      <c r="C50" s="40">
        <v>1</v>
      </c>
      <c r="D50" s="2">
        <v>7</v>
      </c>
      <c r="E50" s="40">
        <v>4.4000000000000004</v>
      </c>
      <c r="F50" s="40">
        <f t="shared" si="0"/>
        <v>4.2034000000000002</v>
      </c>
      <c r="G50" s="40">
        <v>0.1966</v>
      </c>
    </row>
    <row r="51" spans="1:7" x14ac:dyDescent="0.3">
      <c r="A51" s="40">
        <v>1</v>
      </c>
      <c r="B51" s="40">
        <v>1462</v>
      </c>
      <c r="C51" s="40">
        <v>1</v>
      </c>
      <c r="D51" s="2">
        <v>7</v>
      </c>
      <c r="E51" s="40">
        <v>4</v>
      </c>
      <c r="F51" s="40">
        <f t="shared" si="0"/>
        <v>3.8045</v>
      </c>
      <c r="G51" s="40">
        <v>0.19550000000000001</v>
      </c>
    </row>
    <row r="52" spans="1:7" x14ac:dyDescent="0.3">
      <c r="A52" s="40">
        <v>1</v>
      </c>
      <c r="B52" s="40">
        <v>1463</v>
      </c>
      <c r="C52" s="40">
        <v>1</v>
      </c>
      <c r="D52" s="2">
        <v>7</v>
      </c>
      <c r="E52" s="40">
        <v>4.9000000000000004</v>
      </c>
      <c r="F52" s="40">
        <f t="shared" si="0"/>
        <v>4.6659000000000006</v>
      </c>
      <c r="G52" s="40">
        <v>0.2341</v>
      </c>
    </row>
    <row r="53" spans="1:7" x14ac:dyDescent="0.3">
      <c r="A53" s="40">
        <v>1</v>
      </c>
      <c r="B53" s="40">
        <v>1340</v>
      </c>
      <c r="C53" s="40">
        <v>0</v>
      </c>
      <c r="D53" s="2">
        <v>14</v>
      </c>
      <c r="E53" s="40">
        <v>7.7</v>
      </c>
      <c r="F53" s="40">
        <f t="shared" si="0"/>
        <v>7.4325999999999999</v>
      </c>
      <c r="G53" s="4">
        <v>0.26740000000000003</v>
      </c>
    </row>
    <row r="54" spans="1:7" x14ac:dyDescent="0.3">
      <c r="A54" s="40">
        <v>1</v>
      </c>
      <c r="B54" s="40">
        <v>1341</v>
      </c>
      <c r="C54" s="40">
        <v>0</v>
      </c>
      <c r="D54" s="2">
        <v>14</v>
      </c>
      <c r="E54" s="40">
        <v>7.8</v>
      </c>
      <c r="F54" s="40">
        <f t="shared" si="0"/>
        <v>7.5572999999999997</v>
      </c>
      <c r="G54" s="4">
        <v>0.2427</v>
      </c>
    </row>
    <row r="55" spans="1:7" x14ac:dyDescent="0.3">
      <c r="A55" s="40">
        <v>1</v>
      </c>
      <c r="B55" s="40">
        <v>1345</v>
      </c>
      <c r="C55" s="40">
        <v>0</v>
      </c>
      <c r="D55" s="2">
        <v>14</v>
      </c>
      <c r="E55" s="40">
        <v>8.3000000000000007</v>
      </c>
      <c r="F55" s="40">
        <f t="shared" si="0"/>
        <v>8.0380000000000003</v>
      </c>
      <c r="G55" s="4">
        <v>0.26200000000000001</v>
      </c>
    </row>
    <row r="56" spans="1:7" x14ac:dyDescent="0.3">
      <c r="A56" s="40">
        <v>1</v>
      </c>
      <c r="B56" s="40">
        <v>1346</v>
      </c>
      <c r="C56" s="40">
        <v>0</v>
      </c>
      <c r="D56" s="2">
        <v>14</v>
      </c>
      <c r="E56" s="40">
        <v>8.3000000000000007</v>
      </c>
      <c r="F56" s="40">
        <f t="shared" si="0"/>
        <v>8.0231000000000012</v>
      </c>
      <c r="G56" s="4">
        <v>0.27689999999999998</v>
      </c>
    </row>
    <row r="57" spans="1:7" x14ac:dyDescent="0.3">
      <c r="A57" s="40">
        <v>1</v>
      </c>
      <c r="B57" s="40">
        <v>1350</v>
      </c>
      <c r="C57" s="40">
        <v>0</v>
      </c>
      <c r="D57" s="2">
        <v>14</v>
      </c>
      <c r="E57" s="40">
        <v>8.1</v>
      </c>
      <c r="F57" s="40">
        <f t="shared" si="0"/>
        <v>7.8626999999999994</v>
      </c>
      <c r="G57" s="4">
        <v>0.23730000000000001</v>
      </c>
    </row>
    <row r="58" spans="1:7" x14ac:dyDescent="0.3">
      <c r="A58" s="40">
        <v>1</v>
      </c>
      <c r="B58" s="40">
        <v>1352</v>
      </c>
      <c r="C58" s="40">
        <v>0</v>
      </c>
      <c r="D58" s="2">
        <v>14</v>
      </c>
      <c r="E58" s="40">
        <v>8</v>
      </c>
      <c r="F58" s="40">
        <f t="shared" si="0"/>
        <v>7.7473999999999998</v>
      </c>
      <c r="G58" s="4">
        <v>0.25259999999999999</v>
      </c>
    </row>
    <row r="59" spans="1:7" x14ac:dyDescent="0.3">
      <c r="A59" s="40">
        <v>1</v>
      </c>
      <c r="B59" s="40">
        <v>1355</v>
      </c>
      <c r="C59" s="40">
        <v>0</v>
      </c>
      <c r="D59" s="2">
        <v>14</v>
      </c>
      <c r="E59" s="40">
        <v>7.4</v>
      </c>
      <c r="F59" s="40">
        <f t="shared" si="0"/>
        <v>7.1720000000000006</v>
      </c>
      <c r="G59" s="4">
        <v>0.22800000000000001</v>
      </c>
    </row>
    <row r="60" spans="1:7" x14ac:dyDescent="0.3">
      <c r="A60" s="40">
        <v>1</v>
      </c>
      <c r="B60" s="40">
        <v>1357</v>
      </c>
      <c r="C60" s="40">
        <v>0</v>
      </c>
      <c r="D60" s="2">
        <v>14</v>
      </c>
      <c r="E60" s="40">
        <v>7.7</v>
      </c>
      <c r="F60" s="40">
        <f t="shared" si="0"/>
        <v>7.4510000000000005</v>
      </c>
      <c r="G60" s="4">
        <v>0.249</v>
      </c>
    </row>
    <row r="61" spans="1:7" x14ac:dyDescent="0.3">
      <c r="A61" s="40">
        <v>1</v>
      </c>
      <c r="B61" s="40">
        <v>1359</v>
      </c>
      <c r="C61" s="40">
        <v>0</v>
      </c>
      <c r="D61" s="2">
        <v>14</v>
      </c>
      <c r="E61" s="40">
        <v>7.3</v>
      </c>
      <c r="F61" s="40">
        <f t="shared" si="0"/>
        <v>7.0782999999999996</v>
      </c>
      <c r="G61" s="4">
        <v>0.22170000000000001</v>
      </c>
    </row>
    <row r="62" spans="1:7" x14ac:dyDescent="0.3">
      <c r="A62" s="40">
        <v>1</v>
      </c>
      <c r="B62" s="40">
        <v>1364</v>
      </c>
      <c r="C62" s="40">
        <v>0</v>
      </c>
      <c r="D62" s="2">
        <v>14</v>
      </c>
      <c r="E62" s="40">
        <v>7.2</v>
      </c>
      <c r="F62" s="40">
        <f t="shared" si="0"/>
        <v>6.9836</v>
      </c>
      <c r="G62" s="4">
        <v>0.21640000000000001</v>
      </c>
    </row>
    <row r="63" spans="1:7" x14ac:dyDescent="0.3">
      <c r="A63" s="40">
        <v>1</v>
      </c>
      <c r="B63" s="2">
        <v>1365</v>
      </c>
      <c r="C63" s="40">
        <v>0.01</v>
      </c>
      <c r="D63" s="2">
        <v>14</v>
      </c>
      <c r="E63" s="40">
        <v>7.3</v>
      </c>
      <c r="F63" s="40">
        <f t="shared" si="0"/>
        <v>7.0670000000000002</v>
      </c>
      <c r="G63" s="4">
        <v>0.23300000000000001</v>
      </c>
    </row>
    <row r="64" spans="1:7" x14ac:dyDescent="0.3">
      <c r="A64" s="40">
        <v>1</v>
      </c>
      <c r="B64" s="40">
        <v>1367</v>
      </c>
      <c r="C64" s="40">
        <v>0.01</v>
      </c>
      <c r="D64" s="2">
        <v>14</v>
      </c>
      <c r="E64" s="40">
        <v>8</v>
      </c>
      <c r="F64" s="40">
        <f t="shared" si="0"/>
        <v>7.7366000000000001</v>
      </c>
      <c r="G64" s="4">
        <v>0.26340000000000002</v>
      </c>
    </row>
    <row r="65" spans="1:7" x14ac:dyDescent="0.3">
      <c r="A65" s="40">
        <v>1</v>
      </c>
      <c r="B65" s="40">
        <v>1369</v>
      </c>
      <c r="C65" s="40">
        <v>0.01</v>
      </c>
      <c r="D65" s="2">
        <v>14</v>
      </c>
      <c r="E65" s="40">
        <v>6.9</v>
      </c>
      <c r="F65" s="40">
        <f t="shared" si="0"/>
        <v>6.6796000000000006</v>
      </c>
      <c r="G65" s="4">
        <v>0.22040000000000001</v>
      </c>
    </row>
    <row r="66" spans="1:7" x14ac:dyDescent="0.3">
      <c r="A66" s="40">
        <v>1</v>
      </c>
      <c r="B66" s="40">
        <v>1372</v>
      </c>
      <c r="C66" s="40">
        <v>0.01</v>
      </c>
      <c r="D66" s="2">
        <v>14</v>
      </c>
      <c r="E66" s="40">
        <v>8.1</v>
      </c>
      <c r="F66" s="40">
        <f t="shared" si="0"/>
        <v>7.8283999999999994</v>
      </c>
      <c r="G66" s="4">
        <v>0.27160000000000001</v>
      </c>
    </row>
    <row r="67" spans="1:7" x14ac:dyDescent="0.3">
      <c r="A67" s="40">
        <v>1</v>
      </c>
      <c r="B67" s="40">
        <v>1374</v>
      </c>
      <c r="C67" s="40">
        <v>0.01</v>
      </c>
      <c r="D67" s="2">
        <v>14</v>
      </c>
      <c r="E67" s="40">
        <v>8.1999999999999993</v>
      </c>
      <c r="F67" s="40">
        <f t="shared" si="0"/>
        <v>7.9101999999999997</v>
      </c>
      <c r="G67" s="4">
        <v>0.2898</v>
      </c>
    </row>
    <row r="68" spans="1:7" x14ac:dyDescent="0.3">
      <c r="A68" s="40">
        <v>1</v>
      </c>
      <c r="B68" s="40">
        <v>1376</v>
      </c>
      <c r="C68" s="40">
        <v>0.01</v>
      </c>
      <c r="D68" s="2">
        <v>14</v>
      </c>
      <c r="E68" s="40">
        <v>7</v>
      </c>
      <c r="F68" s="40">
        <f t="shared" ref="F68:F99" si="1">E68-G68</f>
        <v>6.7864000000000004</v>
      </c>
      <c r="G68" s="4">
        <v>0.21360000000000001</v>
      </c>
    </row>
    <row r="69" spans="1:7" x14ac:dyDescent="0.3">
      <c r="A69" s="40">
        <v>1</v>
      </c>
      <c r="B69" s="40">
        <v>1378</v>
      </c>
      <c r="C69" s="40">
        <v>0.01</v>
      </c>
      <c r="D69" s="2">
        <v>14</v>
      </c>
      <c r="E69" s="40">
        <v>7.9</v>
      </c>
      <c r="F69" s="40">
        <f t="shared" si="1"/>
        <v>7.6223000000000001</v>
      </c>
      <c r="G69" s="4">
        <v>0.2777</v>
      </c>
    </row>
    <row r="70" spans="1:7" x14ac:dyDescent="0.3">
      <c r="A70" s="40">
        <v>1</v>
      </c>
      <c r="B70" s="40">
        <v>1381</v>
      </c>
      <c r="C70" s="40">
        <v>0.01</v>
      </c>
      <c r="D70" s="2">
        <v>14</v>
      </c>
      <c r="E70" s="40">
        <v>8.4</v>
      </c>
      <c r="F70" s="40">
        <f t="shared" si="1"/>
        <v>8.1330000000000009</v>
      </c>
      <c r="G70" s="4">
        <v>0.26700000000000002</v>
      </c>
    </row>
    <row r="71" spans="1:7" x14ac:dyDescent="0.3">
      <c r="A71" s="40">
        <v>1</v>
      </c>
      <c r="B71" s="40">
        <v>1383</v>
      </c>
      <c r="C71" s="40">
        <v>0.01</v>
      </c>
      <c r="D71" s="2">
        <v>14</v>
      </c>
      <c r="E71" s="40">
        <v>7.4</v>
      </c>
      <c r="F71" s="40">
        <f t="shared" si="1"/>
        <v>7.1741000000000001</v>
      </c>
      <c r="G71" s="4">
        <v>0.22589999999999999</v>
      </c>
    </row>
    <row r="72" spans="1:7" x14ac:dyDescent="0.3">
      <c r="A72" s="40">
        <v>1</v>
      </c>
      <c r="B72" s="40">
        <v>1388</v>
      </c>
      <c r="C72" s="40">
        <v>0.01</v>
      </c>
      <c r="D72" s="2">
        <v>14</v>
      </c>
      <c r="E72" s="40">
        <v>8.6999999999999993</v>
      </c>
      <c r="F72" s="40">
        <f t="shared" si="1"/>
        <v>8.4345999999999997</v>
      </c>
      <c r="G72" s="4">
        <v>0.26540000000000002</v>
      </c>
    </row>
    <row r="73" spans="1:7" x14ac:dyDescent="0.3">
      <c r="A73" s="40">
        <v>1</v>
      </c>
      <c r="B73" s="40">
        <v>1396</v>
      </c>
      <c r="C73" s="40">
        <v>0.1</v>
      </c>
      <c r="D73" s="2">
        <v>14</v>
      </c>
      <c r="E73" s="40">
        <v>8.1999999999999993</v>
      </c>
      <c r="F73" s="40">
        <f t="shared" si="1"/>
        <v>7.9314999999999989</v>
      </c>
      <c r="G73" s="4">
        <v>0.26850000000000002</v>
      </c>
    </row>
    <row r="74" spans="1:7" x14ac:dyDescent="0.3">
      <c r="A74" s="40">
        <v>1</v>
      </c>
      <c r="B74" s="40">
        <v>1398</v>
      </c>
      <c r="C74" s="40">
        <v>0.1</v>
      </c>
      <c r="D74" s="2">
        <v>14</v>
      </c>
      <c r="E74" s="40">
        <v>7.4</v>
      </c>
      <c r="F74" s="40">
        <f t="shared" si="1"/>
        <v>7.1623000000000001</v>
      </c>
      <c r="G74" s="4">
        <v>0.23769999999999999</v>
      </c>
    </row>
    <row r="75" spans="1:7" x14ac:dyDescent="0.3">
      <c r="A75" s="40">
        <v>1</v>
      </c>
      <c r="B75" s="40">
        <v>1401</v>
      </c>
      <c r="C75" s="40">
        <v>0.1</v>
      </c>
      <c r="D75" s="2">
        <v>14</v>
      </c>
      <c r="E75" s="40">
        <v>7.8</v>
      </c>
      <c r="F75" s="40">
        <f t="shared" si="1"/>
        <v>7.5611999999999995</v>
      </c>
      <c r="G75" s="4">
        <v>0.23880000000000001</v>
      </c>
    </row>
    <row r="76" spans="1:7" x14ac:dyDescent="0.3">
      <c r="A76" s="40">
        <v>1</v>
      </c>
      <c r="B76" s="40">
        <v>1404</v>
      </c>
      <c r="C76" s="40">
        <v>0.1</v>
      </c>
      <c r="D76" s="2">
        <v>14</v>
      </c>
      <c r="E76" s="40">
        <v>7.4</v>
      </c>
      <c r="F76" s="40">
        <f t="shared" si="1"/>
        <v>7.1789000000000005</v>
      </c>
      <c r="G76" s="4">
        <v>0.22109999999999999</v>
      </c>
    </row>
    <row r="77" spans="1:7" x14ac:dyDescent="0.3">
      <c r="A77" s="40">
        <v>1</v>
      </c>
      <c r="B77" s="40">
        <v>1405</v>
      </c>
      <c r="C77" s="40">
        <v>0.1</v>
      </c>
      <c r="D77" s="2">
        <v>14</v>
      </c>
      <c r="E77" s="40">
        <v>8.1</v>
      </c>
      <c r="F77" s="40">
        <f t="shared" si="1"/>
        <v>7.8424999999999994</v>
      </c>
      <c r="G77" s="4">
        <v>0.25750000000000001</v>
      </c>
    </row>
    <row r="78" spans="1:7" x14ac:dyDescent="0.3">
      <c r="A78" s="40">
        <v>1</v>
      </c>
      <c r="B78" s="40">
        <v>1406</v>
      </c>
      <c r="C78" s="40">
        <v>0.1</v>
      </c>
      <c r="D78" s="2">
        <v>14</v>
      </c>
      <c r="E78" s="40">
        <v>7</v>
      </c>
      <c r="F78" s="40">
        <f t="shared" si="1"/>
        <v>6.7817999999999996</v>
      </c>
      <c r="G78" s="4">
        <v>0.21820000000000001</v>
      </c>
    </row>
    <row r="79" spans="1:7" x14ac:dyDescent="0.3">
      <c r="A79" s="40">
        <v>1</v>
      </c>
      <c r="B79" s="40">
        <v>1407</v>
      </c>
      <c r="C79" s="40">
        <v>0.1</v>
      </c>
      <c r="D79" s="2">
        <v>14</v>
      </c>
      <c r="E79" s="40">
        <v>7.5</v>
      </c>
      <c r="F79" s="40">
        <f t="shared" si="1"/>
        <v>7.2503000000000002</v>
      </c>
      <c r="G79" s="4">
        <v>0.24970000000000001</v>
      </c>
    </row>
    <row r="80" spans="1:7" x14ac:dyDescent="0.3">
      <c r="A80" s="40">
        <v>1</v>
      </c>
      <c r="B80" s="40">
        <v>1412</v>
      </c>
      <c r="C80" s="40">
        <v>0.1</v>
      </c>
      <c r="D80" s="2">
        <v>14</v>
      </c>
      <c r="E80" s="40">
        <v>7.7</v>
      </c>
      <c r="F80" s="40">
        <f t="shared" si="1"/>
        <v>7.4465000000000003</v>
      </c>
      <c r="G80" s="4">
        <v>0.2535</v>
      </c>
    </row>
    <row r="81" spans="1:7" x14ac:dyDescent="0.3">
      <c r="A81" s="40">
        <v>1</v>
      </c>
      <c r="B81" s="40">
        <v>1413</v>
      </c>
      <c r="C81" s="40">
        <v>0.1</v>
      </c>
      <c r="D81" s="2">
        <v>14</v>
      </c>
      <c r="E81" s="40">
        <v>7.6</v>
      </c>
      <c r="F81" s="40">
        <f t="shared" si="1"/>
        <v>7.3661999999999992</v>
      </c>
      <c r="G81" s="4">
        <v>0.23380000000000001</v>
      </c>
    </row>
    <row r="82" spans="1:7" x14ac:dyDescent="0.3">
      <c r="A82" s="40">
        <v>1</v>
      </c>
      <c r="B82" s="40">
        <v>1414</v>
      </c>
      <c r="C82" s="40">
        <v>0.1</v>
      </c>
      <c r="D82" s="2">
        <v>14</v>
      </c>
      <c r="E82" s="40">
        <v>8.5</v>
      </c>
      <c r="F82" s="40">
        <f t="shared" si="1"/>
        <v>8.1903000000000006</v>
      </c>
      <c r="G82" s="4">
        <v>0.30969999999999998</v>
      </c>
    </row>
    <row r="83" spans="1:7" x14ac:dyDescent="0.3">
      <c r="A83" s="40">
        <v>1</v>
      </c>
      <c r="B83" s="40">
        <v>1415</v>
      </c>
      <c r="C83" s="40">
        <v>0.3</v>
      </c>
      <c r="D83" s="2">
        <v>14</v>
      </c>
      <c r="E83" s="40">
        <v>7.2</v>
      </c>
      <c r="F83" s="40">
        <f t="shared" si="1"/>
        <v>6.9558999999999997</v>
      </c>
      <c r="G83" s="4">
        <v>0.24410000000000001</v>
      </c>
    </row>
    <row r="84" spans="1:7" x14ac:dyDescent="0.3">
      <c r="A84" s="40">
        <v>1</v>
      </c>
      <c r="B84" s="40">
        <v>1416</v>
      </c>
      <c r="C84" s="40">
        <v>0.3</v>
      </c>
      <c r="D84" s="2">
        <v>14</v>
      </c>
      <c r="E84" s="40">
        <v>7.2</v>
      </c>
      <c r="F84" s="40">
        <f t="shared" si="1"/>
        <v>6.9577</v>
      </c>
      <c r="G84" s="4">
        <v>0.24229999999999999</v>
      </c>
    </row>
    <row r="85" spans="1:7" x14ac:dyDescent="0.3">
      <c r="A85" s="40">
        <v>1</v>
      </c>
      <c r="B85" s="40">
        <v>1426</v>
      </c>
      <c r="C85" s="40">
        <v>0.3</v>
      </c>
      <c r="D85" s="2">
        <v>14</v>
      </c>
      <c r="E85" s="40">
        <v>8.5</v>
      </c>
      <c r="F85" s="40">
        <f t="shared" si="1"/>
        <v>8.1951000000000001</v>
      </c>
      <c r="G85" s="4">
        <v>0.3049</v>
      </c>
    </row>
    <row r="86" spans="1:7" x14ac:dyDescent="0.3">
      <c r="A86" s="40">
        <v>1</v>
      </c>
      <c r="B86" s="40">
        <v>1427</v>
      </c>
      <c r="C86" s="40">
        <v>0.3</v>
      </c>
      <c r="D86" s="2">
        <v>14</v>
      </c>
      <c r="E86" s="40">
        <v>7.3</v>
      </c>
      <c r="F86" s="40">
        <f t="shared" si="1"/>
        <v>7.0529000000000002</v>
      </c>
      <c r="G86" s="4">
        <v>0.24709999999999999</v>
      </c>
    </row>
    <row r="87" spans="1:7" x14ac:dyDescent="0.3">
      <c r="A87" s="40">
        <v>1</v>
      </c>
      <c r="B87" s="40">
        <v>1429</v>
      </c>
      <c r="C87" s="40">
        <v>0.3</v>
      </c>
      <c r="D87" s="2">
        <v>14</v>
      </c>
      <c r="E87" s="40">
        <v>7</v>
      </c>
      <c r="F87" s="40">
        <f t="shared" si="1"/>
        <v>6.7622999999999998</v>
      </c>
      <c r="G87" s="4">
        <v>0.23769999999999999</v>
      </c>
    </row>
    <row r="88" spans="1:7" x14ac:dyDescent="0.3">
      <c r="A88" s="40">
        <v>1</v>
      </c>
      <c r="B88" s="40">
        <v>1431</v>
      </c>
      <c r="C88" s="40">
        <v>0.3</v>
      </c>
      <c r="D88" s="2">
        <v>14</v>
      </c>
      <c r="E88" s="40">
        <v>6.2</v>
      </c>
      <c r="F88" s="40">
        <f t="shared" si="1"/>
        <v>5.9828000000000001</v>
      </c>
      <c r="G88" s="4">
        <v>0.2172</v>
      </c>
    </row>
    <row r="89" spans="1:7" x14ac:dyDescent="0.3">
      <c r="A89" s="40">
        <v>1</v>
      </c>
      <c r="B89" s="40">
        <v>1432</v>
      </c>
      <c r="C89" s="40">
        <v>0.3</v>
      </c>
      <c r="D89" s="2">
        <v>14</v>
      </c>
      <c r="E89" s="40">
        <v>6.7</v>
      </c>
      <c r="F89" s="40">
        <f t="shared" si="1"/>
        <v>6.4934000000000003</v>
      </c>
      <c r="G89" s="4">
        <v>0.20660000000000001</v>
      </c>
    </row>
    <row r="90" spans="1:7" x14ac:dyDescent="0.3">
      <c r="A90" s="40">
        <v>1</v>
      </c>
      <c r="B90" s="40">
        <v>1434</v>
      </c>
      <c r="C90" s="40">
        <v>0.3</v>
      </c>
      <c r="D90" s="2">
        <v>14</v>
      </c>
      <c r="E90" s="40">
        <v>6.9</v>
      </c>
      <c r="F90" s="40">
        <f t="shared" si="1"/>
        <v>6.6647000000000007</v>
      </c>
      <c r="G90" s="4">
        <v>0.23530000000000001</v>
      </c>
    </row>
    <row r="91" spans="1:7" x14ac:dyDescent="0.3">
      <c r="A91" s="40">
        <v>1</v>
      </c>
      <c r="B91" s="40">
        <v>1435</v>
      </c>
      <c r="C91" s="40">
        <v>0.3</v>
      </c>
      <c r="D91" s="2">
        <v>14</v>
      </c>
      <c r="E91" s="40">
        <v>8.1999999999999993</v>
      </c>
      <c r="F91" s="40">
        <f t="shared" si="1"/>
        <v>7.8988999999999994</v>
      </c>
      <c r="G91" s="4">
        <v>0.30109999999999998</v>
      </c>
    </row>
    <row r="92" spans="1:7" x14ac:dyDescent="0.3">
      <c r="A92" s="40">
        <v>1</v>
      </c>
      <c r="B92" s="40">
        <v>1436</v>
      </c>
      <c r="C92" s="40">
        <v>0.3</v>
      </c>
      <c r="D92" s="2">
        <v>14</v>
      </c>
      <c r="E92" s="40">
        <v>7.7</v>
      </c>
      <c r="F92" s="40">
        <f t="shared" si="1"/>
        <v>7.43</v>
      </c>
      <c r="G92" s="4">
        <v>0.27</v>
      </c>
    </row>
    <row r="93" spans="1:7" x14ac:dyDescent="0.3">
      <c r="A93" s="40">
        <v>1</v>
      </c>
      <c r="B93" s="40">
        <v>1441</v>
      </c>
      <c r="C93" s="40">
        <v>1</v>
      </c>
      <c r="D93" s="2">
        <v>14</v>
      </c>
      <c r="E93" s="40">
        <v>8.5</v>
      </c>
      <c r="F93" s="40">
        <f t="shared" si="1"/>
        <v>8.1288</v>
      </c>
      <c r="G93" s="4">
        <v>0.37119999999999997</v>
      </c>
    </row>
    <row r="94" spans="1:7" x14ac:dyDescent="0.3">
      <c r="A94" s="40">
        <v>1</v>
      </c>
      <c r="B94" s="40">
        <v>1442</v>
      </c>
      <c r="C94" s="40">
        <v>1</v>
      </c>
      <c r="D94" s="2">
        <v>14</v>
      </c>
      <c r="E94" s="40">
        <v>7.3</v>
      </c>
      <c r="F94" s="40">
        <f t="shared" si="1"/>
        <v>6.9875999999999996</v>
      </c>
      <c r="G94" s="4">
        <v>0.31240000000000001</v>
      </c>
    </row>
    <row r="95" spans="1:7" x14ac:dyDescent="0.3">
      <c r="A95" s="40">
        <v>1</v>
      </c>
      <c r="B95" s="2">
        <v>1443</v>
      </c>
      <c r="C95" s="40">
        <v>1</v>
      </c>
      <c r="D95" s="2">
        <v>14</v>
      </c>
      <c r="E95" s="40">
        <v>7.8</v>
      </c>
      <c r="F95" s="40">
        <f t="shared" si="1"/>
        <v>7.4929999999999994</v>
      </c>
      <c r="G95" s="4">
        <v>0.307</v>
      </c>
    </row>
    <row r="96" spans="1:7" x14ac:dyDescent="0.3">
      <c r="A96" s="40">
        <v>1</v>
      </c>
      <c r="B96" s="2">
        <v>1444</v>
      </c>
      <c r="C96" s="40">
        <v>1</v>
      </c>
      <c r="D96" s="2">
        <v>14</v>
      </c>
      <c r="E96" s="40">
        <v>6.9</v>
      </c>
      <c r="F96" s="40">
        <f t="shared" si="1"/>
        <v>6.5693000000000001</v>
      </c>
      <c r="G96" s="4">
        <v>0.33069999999999999</v>
      </c>
    </row>
    <row r="97" spans="1:7" x14ac:dyDescent="0.3">
      <c r="A97" s="40">
        <v>1</v>
      </c>
      <c r="B97" s="40">
        <v>1448</v>
      </c>
      <c r="C97" s="40">
        <v>1</v>
      </c>
      <c r="D97" s="2">
        <v>14</v>
      </c>
      <c r="E97" s="40">
        <v>7.1</v>
      </c>
      <c r="F97" s="40">
        <f t="shared" si="1"/>
        <v>6.7967999999999993</v>
      </c>
      <c r="G97" s="4">
        <v>0.30320000000000003</v>
      </c>
    </row>
    <row r="98" spans="1:7" x14ac:dyDescent="0.3">
      <c r="A98" s="40">
        <v>1</v>
      </c>
      <c r="B98" s="40">
        <v>1449</v>
      </c>
      <c r="C98" s="40">
        <v>1</v>
      </c>
      <c r="D98" s="2">
        <v>14</v>
      </c>
      <c r="E98" s="40">
        <v>7</v>
      </c>
      <c r="F98" s="40">
        <f t="shared" si="1"/>
        <v>6.7102000000000004</v>
      </c>
      <c r="G98" s="4">
        <v>0.2898</v>
      </c>
    </row>
    <row r="99" spans="1:7" x14ac:dyDescent="0.3">
      <c r="A99" s="40">
        <v>1</v>
      </c>
      <c r="B99" s="40">
        <v>1451</v>
      </c>
      <c r="C99" s="40">
        <v>1</v>
      </c>
      <c r="D99" s="2">
        <v>14</v>
      </c>
      <c r="E99" s="40">
        <v>7.3</v>
      </c>
      <c r="F99" s="40">
        <f t="shared" si="1"/>
        <v>7.0134999999999996</v>
      </c>
      <c r="G99" s="4">
        <v>0.28649999999999998</v>
      </c>
    </row>
    <row r="100" spans="1:7" x14ac:dyDescent="0.3">
      <c r="A100" s="40">
        <v>1</v>
      </c>
      <c r="B100" s="40">
        <v>1453</v>
      </c>
      <c r="C100" s="40">
        <v>1</v>
      </c>
      <c r="D100" s="2">
        <v>14</v>
      </c>
      <c r="E100" s="40">
        <v>7.3</v>
      </c>
      <c r="F100" s="40">
        <f t="shared" ref="F100:F131" si="2">E100-G100</f>
        <v>6.9887999999999995</v>
      </c>
      <c r="G100" s="4">
        <v>0.31119999999999998</v>
      </c>
    </row>
    <row r="101" spans="1:7" x14ac:dyDescent="0.3">
      <c r="A101" s="40">
        <v>1</v>
      </c>
      <c r="B101" s="40">
        <v>1456</v>
      </c>
      <c r="C101" s="40">
        <v>1</v>
      </c>
      <c r="D101" s="2">
        <v>14</v>
      </c>
      <c r="E101" s="40">
        <v>6.5</v>
      </c>
      <c r="F101" s="40">
        <f t="shared" si="2"/>
        <v>6.2338000000000005</v>
      </c>
      <c r="G101" s="4">
        <v>0.26619999999999999</v>
      </c>
    </row>
    <row r="102" spans="1:7" x14ac:dyDescent="0.3">
      <c r="A102" s="2">
        <v>1</v>
      </c>
      <c r="B102" s="2">
        <v>1458</v>
      </c>
      <c r="C102" s="40">
        <v>1</v>
      </c>
      <c r="D102" s="2">
        <v>14</v>
      </c>
      <c r="E102" s="40">
        <v>7.2</v>
      </c>
      <c r="F102" s="40">
        <f t="shared" si="2"/>
        <v>6.8828000000000005</v>
      </c>
      <c r="G102" s="4">
        <v>0.31719999999999998</v>
      </c>
    </row>
    <row r="103" spans="1:7" x14ac:dyDescent="0.3">
      <c r="A103" s="2">
        <v>1</v>
      </c>
      <c r="B103" s="40">
        <v>1342</v>
      </c>
      <c r="C103" s="40">
        <v>0</v>
      </c>
      <c r="D103" s="40">
        <v>21</v>
      </c>
      <c r="E103" s="40">
        <v>12.5</v>
      </c>
      <c r="F103" s="40">
        <f t="shared" si="2"/>
        <v>11.919599999999999</v>
      </c>
      <c r="G103" s="40">
        <v>0.58040000000000003</v>
      </c>
    </row>
    <row r="104" spans="1:7" x14ac:dyDescent="0.3">
      <c r="A104" s="2">
        <v>1</v>
      </c>
      <c r="B104" s="40">
        <v>1345</v>
      </c>
      <c r="C104" s="40">
        <v>0</v>
      </c>
      <c r="D104" s="40">
        <v>21</v>
      </c>
      <c r="E104" s="40">
        <v>11.2</v>
      </c>
      <c r="F104" s="40">
        <f t="shared" si="2"/>
        <v>10.709999999999999</v>
      </c>
      <c r="G104" s="40">
        <v>0.49</v>
      </c>
    </row>
    <row r="105" spans="1:7" x14ac:dyDescent="0.3">
      <c r="A105" s="2">
        <v>1</v>
      </c>
      <c r="B105" s="40">
        <v>1349</v>
      </c>
      <c r="C105" s="40">
        <v>0</v>
      </c>
      <c r="D105" s="40">
        <v>21</v>
      </c>
      <c r="E105" s="40">
        <v>13.8</v>
      </c>
      <c r="F105" s="40">
        <f t="shared" si="2"/>
        <v>13.179</v>
      </c>
      <c r="G105" s="40">
        <v>0.621</v>
      </c>
    </row>
    <row r="106" spans="1:7" x14ac:dyDescent="0.3">
      <c r="A106" s="2">
        <v>1</v>
      </c>
      <c r="B106" s="40">
        <v>1351</v>
      </c>
      <c r="C106" s="40">
        <v>0</v>
      </c>
      <c r="D106" s="40">
        <v>21</v>
      </c>
      <c r="E106" s="40">
        <v>11.5</v>
      </c>
      <c r="F106" s="40">
        <f t="shared" si="2"/>
        <v>10.8993</v>
      </c>
      <c r="G106" s="40">
        <v>0.60070000000000001</v>
      </c>
    </row>
    <row r="107" spans="1:7" x14ac:dyDescent="0.3">
      <c r="A107" s="2">
        <v>1</v>
      </c>
      <c r="B107" s="40">
        <v>1353</v>
      </c>
      <c r="C107" s="40">
        <v>0</v>
      </c>
      <c r="D107" s="40">
        <v>21</v>
      </c>
      <c r="E107" s="40">
        <v>12.3</v>
      </c>
      <c r="F107" s="40">
        <f t="shared" si="2"/>
        <v>11.729600000000001</v>
      </c>
      <c r="G107" s="40">
        <v>0.57040000000000002</v>
      </c>
    </row>
    <row r="108" spans="1:7" x14ac:dyDescent="0.3">
      <c r="A108" s="2">
        <v>1</v>
      </c>
      <c r="B108" s="40">
        <v>1354</v>
      </c>
      <c r="C108" s="40">
        <v>0</v>
      </c>
      <c r="D108" s="40">
        <v>21</v>
      </c>
      <c r="E108" s="40">
        <v>13.6</v>
      </c>
      <c r="F108" s="40">
        <f t="shared" si="2"/>
        <v>12.8992</v>
      </c>
      <c r="G108" s="40">
        <v>0.70079999999999998</v>
      </c>
    </row>
    <row r="109" spans="1:7" x14ac:dyDescent="0.3">
      <c r="A109" s="2">
        <v>1</v>
      </c>
      <c r="B109" s="40">
        <v>1356</v>
      </c>
      <c r="C109" s="40">
        <v>0</v>
      </c>
      <c r="D109" s="40">
        <v>21</v>
      </c>
      <c r="E109" s="40">
        <v>11.9</v>
      </c>
      <c r="F109" s="40">
        <f t="shared" si="2"/>
        <v>11.310500000000001</v>
      </c>
      <c r="G109" s="40">
        <v>0.58950000000000002</v>
      </c>
    </row>
    <row r="110" spans="1:7" x14ac:dyDescent="0.3">
      <c r="A110" s="2">
        <v>1</v>
      </c>
      <c r="B110" s="40">
        <v>1358</v>
      </c>
      <c r="C110" s="40">
        <v>0</v>
      </c>
      <c r="D110" s="40">
        <v>21</v>
      </c>
      <c r="E110" s="40">
        <v>11.4</v>
      </c>
      <c r="F110" s="40">
        <f t="shared" si="2"/>
        <v>10.8345</v>
      </c>
      <c r="G110" s="40">
        <v>0.5655</v>
      </c>
    </row>
    <row r="111" spans="1:7" x14ac:dyDescent="0.3">
      <c r="A111" s="2">
        <v>1</v>
      </c>
      <c r="B111" s="40">
        <v>1361</v>
      </c>
      <c r="C111" s="40">
        <v>0</v>
      </c>
      <c r="D111" s="40">
        <v>21</v>
      </c>
      <c r="E111" s="40">
        <v>10.5</v>
      </c>
      <c r="F111" s="40">
        <f t="shared" si="2"/>
        <v>10.004300000000001</v>
      </c>
      <c r="G111" s="40">
        <v>0.49569999999999997</v>
      </c>
    </row>
    <row r="112" spans="1:7" x14ac:dyDescent="0.3">
      <c r="A112" s="2">
        <v>1</v>
      </c>
      <c r="B112" s="40">
        <v>1363</v>
      </c>
      <c r="C112" s="40">
        <v>0</v>
      </c>
      <c r="D112" s="40">
        <v>21</v>
      </c>
      <c r="E112" s="40">
        <v>13.4</v>
      </c>
      <c r="F112" s="40">
        <f t="shared" si="2"/>
        <v>12.7485</v>
      </c>
      <c r="G112" s="40">
        <v>0.65149999999999997</v>
      </c>
    </row>
    <row r="113" spans="1:7" x14ac:dyDescent="0.3">
      <c r="A113" s="2">
        <v>1</v>
      </c>
      <c r="B113" s="40">
        <v>1366</v>
      </c>
      <c r="C113" s="40">
        <v>0.01</v>
      </c>
      <c r="D113" s="40">
        <v>21</v>
      </c>
      <c r="E113" s="40">
        <v>11.7</v>
      </c>
      <c r="F113" s="40">
        <f t="shared" si="2"/>
        <v>11.0991</v>
      </c>
      <c r="G113" s="40">
        <v>0.60089999999999999</v>
      </c>
    </row>
    <row r="114" spans="1:7" x14ac:dyDescent="0.3">
      <c r="A114" s="2">
        <v>1</v>
      </c>
      <c r="B114" s="40">
        <v>1367</v>
      </c>
      <c r="C114" s="40">
        <v>0.01</v>
      </c>
      <c r="D114" s="40">
        <v>21</v>
      </c>
      <c r="E114" s="40">
        <v>12.2</v>
      </c>
      <c r="F114" s="40">
        <f t="shared" si="2"/>
        <v>11.5962</v>
      </c>
      <c r="G114" s="40">
        <v>0.6038</v>
      </c>
    </row>
    <row r="115" spans="1:7" x14ac:dyDescent="0.3">
      <c r="A115" s="2">
        <v>1</v>
      </c>
      <c r="B115" s="40">
        <v>1370</v>
      </c>
      <c r="C115" s="40">
        <v>0.01</v>
      </c>
      <c r="D115" s="40">
        <v>21</v>
      </c>
      <c r="E115" s="40">
        <v>10.6</v>
      </c>
      <c r="F115" s="40">
        <f t="shared" si="2"/>
        <v>10.0306</v>
      </c>
      <c r="G115" s="40">
        <v>0.56940000000000002</v>
      </c>
    </row>
    <row r="116" spans="1:7" x14ac:dyDescent="0.3">
      <c r="A116" s="2">
        <v>1</v>
      </c>
      <c r="B116" s="40">
        <v>1371</v>
      </c>
      <c r="C116" s="40">
        <v>0.01</v>
      </c>
      <c r="D116" s="40">
        <v>21</v>
      </c>
      <c r="E116" s="40">
        <v>12.6</v>
      </c>
      <c r="F116" s="40">
        <f t="shared" si="2"/>
        <v>11.9048</v>
      </c>
      <c r="G116" s="40">
        <v>0.69520000000000004</v>
      </c>
    </row>
    <row r="117" spans="1:7" x14ac:dyDescent="0.3">
      <c r="A117" s="2">
        <v>1</v>
      </c>
      <c r="B117" s="40">
        <v>1373</v>
      </c>
      <c r="C117" s="40">
        <v>0.01</v>
      </c>
      <c r="D117" s="40">
        <v>21</v>
      </c>
      <c r="E117" s="40">
        <v>12.8</v>
      </c>
      <c r="F117" s="40">
        <f t="shared" si="2"/>
        <v>12.206700000000001</v>
      </c>
      <c r="G117" s="40">
        <v>0.59330000000000005</v>
      </c>
    </row>
    <row r="118" spans="1:7" x14ac:dyDescent="0.3">
      <c r="A118" s="2">
        <v>1</v>
      </c>
      <c r="B118" s="40">
        <v>1375</v>
      </c>
      <c r="C118" s="40">
        <v>0.01</v>
      </c>
      <c r="D118" s="40">
        <v>21</v>
      </c>
      <c r="E118" s="40">
        <v>13.5</v>
      </c>
      <c r="F118" s="40">
        <f t="shared" si="2"/>
        <v>12.8232</v>
      </c>
      <c r="G118" s="40">
        <v>0.67679999999999996</v>
      </c>
    </row>
    <row r="119" spans="1:7" x14ac:dyDescent="0.3">
      <c r="A119" s="2">
        <v>1</v>
      </c>
      <c r="B119" s="40">
        <v>1377</v>
      </c>
      <c r="C119" s="40">
        <v>0.01</v>
      </c>
      <c r="D119" s="40">
        <v>21</v>
      </c>
      <c r="E119" s="40">
        <v>12.4</v>
      </c>
      <c r="F119" s="40">
        <f t="shared" si="2"/>
        <v>11.774100000000001</v>
      </c>
      <c r="G119" s="40">
        <v>0.62590000000000001</v>
      </c>
    </row>
    <row r="120" spans="1:7" x14ac:dyDescent="0.3">
      <c r="A120" s="2">
        <v>1</v>
      </c>
      <c r="B120" s="40">
        <v>1384</v>
      </c>
      <c r="C120" s="40">
        <v>0.01</v>
      </c>
      <c r="D120" s="40">
        <v>21</v>
      </c>
      <c r="E120" s="40">
        <v>12.7</v>
      </c>
      <c r="F120" s="40">
        <f t="shared" si="2"/>
        <v>12.0221</v>
      </c>
      <c r="G120" s="40">
        <v>0.67789999999999995</v>
      </c>
    </row>
    <row r="121" spans="1:7" x14ac:dyDescent="0.3">
      <c r="A121" s="2">
        <v>1</v>
      </c>
      <c r="B121" s="40">
        <v>1385</v>
      </c>
      <c r="C121" s="40">
        <v>0.01</v>
      </c>
      <c r="D121" s="40">
        <v>21</v>
      </c>
      <c r="E121" s="40">
        <v>11.5</v>
      </c>
      <c r="F121" s="40">
        <f t="shared" si="2"/>
        <v>10.9643</v>
      </c>
      <c r="G121" s="40">
        <v>0.53569999999999995</v>
      </c>
    </row>
    <row r="122" spans="1:7" x14ac:dyDescent="0.3">
      <c r="A122" s="2">
        <v>1</v>
      </c>
      <c r="B122" s="40">
        <v>1386</v>
      </c>
      <c r="C122" s="40">
        <v>0.01</v>
      </c>
      <c r="D122" s="40">
        <v>21</v>
      </c>
      <c r="E122" s="40">
        <v>13.1</v>
      </c>
      <c r="F122" s="40">
        <f t="shared" si="2"/>
        <v>12.4239</v>
      </c>
      <c r="G122" s="40">
        <v>0.67610000000000003</v>
      </c>
    </row>
    <row r="123" spans="1:7" x14ac:dyDescent="0.3">
      <c r="A123" s="2">
        <v>1</v>
      </c>
      <c r="B123" s="40">
        <v>1392</v>
      </c>
      <c r="C123" s="40">
        <v>0.1</v>
      </c>
      <c r="D123" s="40">
        <v>21</v>
      </c>
      <c r="E123" s="40">
        <v>12.8</v>
      </c>
      <c r="F123" s="40">
        <f t="shared" si="2"/>
        <v>12.125900000000001</v>
      </c>
      <c r="G123" s="40">
        <v>0.67410000000000003</v>
      </c>
    </row>
    <row r="124" spans="1:7" x14ac:dyDescent="0.3">
      <c r="A124" s="2">
        <v>1</v>
      </c>
      <c r="B124" s="40">
        <v>1395</v>
      </c>
      <c r="C124" s="40">
        <v>0.1</v>
      </c>
      <c r="D124" s="40">
        <v>21</v>
      </c>
      <c r="E124" s="40">
        <v>12.5</v>
      </c>
      <c r="F124" s="40">
        <f t="shared" si="2"/>
        <v>11.9147</v>
      </c>
      <c r="G124" s="40">
        <v>0.58530000000000004</v>
      </c>
    </row>
    <row r="125" spans="1:7" x14ac:dyDescent="0.3">
      <c r="A125" s="2">
        <v>1</v>
      </c>
      <c r="B125" s="40">
        <v>1399</v>
      </c>
      <c r="C125" s="40">
        <v>0.1</v>
      </c>
      <c r="D125" s="40">
        <v>21</v>
      </c>
      <c r="E125" s="40">
        <v>12.2</v>
      </c>
      <c r="F125" s="40">
        <f t="shared" si="2"/>
        <v>11.62</v>
      </c>
      <c r="G125" s="40">
        <v>0.57999999999999996</v>
      </c>
    </row>
    <row r="126" spans="1:7" x14ac:dyDescent="0.3">
      <c r="A126" s="2">
        <v>1</v>
      </c>
      <c r="B126" s="40">
        <v>1402</v>
      </c>
      <c r="C126" s="40">
        <v>0.1</v>
      </c>
      <c r="D126" s="40">
        <v>21</v>
      </c>
      <c r="E126" s="40">
        <v>14.8</v>
      </c>
      <c r="F126" s="40">
        <f t="shared" si="2"/>
        <v>14.1065</v>
      </c>
      <c r="G126" s="40">
        <v>0.69350000000000001</v>
      </c>
    </row>
    <row r="127" spans="1:7" x14ac:dyDescent="0.3">
      <c r="A127" s="2">
        <v>1</v>
      </c>
      <c r="B127" s="40">
        <v>1403</v>
      </c>
      <c r="C127" s="40">
        <v>0.1</v>
      </c>
      <c r="D127" s="40">
        <v>21</v>
      </c>
      <c r="E127" s="40">
        <v>10.6</v>
      </c>
      <c r="F127" s="40">
        <f t="shared" si="2"/>
        <v>10.069599999999999</v>
      </c>
      <c r="G127" s="40">
        <v>0.53039999999999998</v>
      </c>
    </row>
    <row r="128" spans="1:7" x14ac:dyDescent="0.3">
      <c r="A128" s="2">
        <v>1</v>
      </c>
      <c r="B128" s="40">
        <v>1408</v>
      </c>
      <c r="C128" s="40">
        <v>0.1</v>
      </c>
      <c r="D128" s="40">
        <v>21</v>
      </c>
      <c r="E128" s="40">
        <v>12.7</v>
      </c>
      <c r="F128" s="40">
        <f t="shared" si="2"/>
        <v>12.023499999999999</v>
      </c>
      <c r="G128" s="40">
        <v>0.67649999999999999</v>
      </c>
    </row>
    <row r="129" spans="1:7" x14ac:dyDescent="0.3">
      <c r="A129" s="2">
        <v>1</v>
      </c>
      <c r="B129" s="40">
        <v>1409</v>
      </c>
      <c r="C129" s="40">
        <v>0.1</v>
      </c>
      <c r="D129" s="40">
        <v>21</v>
      </c>
      <c r="E129" s="40">
        <v>10.9</v>
      </c>
      <c r="F129" s="40">
        <f t="shared" si="2"/>
        <v>10.416</v>
      </c>
      <c r="G129" s="40">
        <v>0.48399999999999999</v>
      </c>
    </row>
    <row r="130" spans="1:7" x14ac:dyDescent="0.3">
      <c r="A130" s="2">
        <v>1</v>
      </c>
      <c r="B130" s="40">
        <v>1410</v>
      </c>
      <c r="C130" s="40">
        <v>0.1</v>
      </c>
      <c r="D130" s="40">
        <v>21</v>
      </c>
      <c r="E130" s="40">
        <v>13.5</v>
      </c>
      <c r="F130" s="40">
        <f t="shared" si="2"/>
        <v>12.8398</v>
      </c>
      <c r="G130" s="40">
        <v>0.66020000000000001</v>
      </c>
    </row>
    <row r="131" spans="1:7" x14ac:dyDescent="0.3">
      <c r="A131" s="2">
        <v>1</v>
      </c>
      <c r="B131" s="40">
        <v>1411</v>
      </c>
      <c r="C131" s="40">
        <v>0.1</v>
      </c>
      <c r="D131" s="40">
        <v>21</v>
      </c>
      <c r="E131" s="40">
        <v>12.1</v>
      </c>
      <c r="F131" s="40">
        <f t="shared" si="2"/>
        <v>11.497499999999999</v>
      </c>
      <c r="G131" s="40">
        <v>0.60250000000000004</v>
      </c>
    </row>
    <row r="132" spans="1:7" x14ac:dyDescent="0.3">
      <c r="A132" s="2">
        <v>1</v>
      </c>
      <c r="B132" s="40">
        <v>1414</v>
      </c>
      <c r="C132" s="40">
        <v>0.1</v>
      </c>
      <c r="D132" s="40">
        <v>21</v>
      </c>
      <c r="E132" s="40">
        <v>13.4</v>
      </c>
      <c r="F132" s="40">
        <f t="shared" ref="F132:F163" si="3">E132-G132</f>
        <v>12.7524</v>
      </c>
      <c r="G132" s="40">
        <v>0.64759999999999995</v>
      </c>
    </row>
    <row r="133" spans="1:7" x14ac:dyDescent="0.3">
      <c r="A133" s="2">
        <v>1</v>
      </c>
      <c r="B133" s="40">
        <v>1419</v>
      </c>
      <c r="C133" s="40">
        <v>0.3</v>
      </c>
      <c r="D133" s="40">
        <v>21</v>
      </c>
      <c r="E133" s="40">
        <v>11.6</v>
      </c>
      <c r="F133" s="40">
        <f t="shared" si="3"/>
        <v>11.0383</v>
      </c>
      <c r="G133" s="40">
        <v>0.56169999999999998</v>
      </c>
    </row>
    <row r="134" spans="1:7" x14ac:dyDescent="0.3">
      <c r="A134" s="2">
        <v>1</v>
      </c>
      <c r="B134" s="40">
        <v>1420</v>
      </c>
      <c r="C134" s="40">
        <v>0.3</v>
      </c>
      <c r="D134" s="40">
        <v>21</v>
      </c>
      <c r="E134" s="40">
        <v>11.6</v>
      </c>
      <c r="F134" s="40">
        <f t="shared" si="3"/>
        <v>11.026299999999999</v>
      </c>
      <c r="G134" s="40">
        <v>0.57369999999999999</v>
      </c>
    </row>
    <row r="135" spans="1:7" x14ac:dyDescent="0.3">
      <c r="A135" s="2">
        <v>1</v>
      </c>
      <c r="B135" s="40">
        <v>1421</v>
      </c>
      <c r="C135" s="40">
        <v>0.3</v>
      </c>
      <c r="D135" s="40">
        <v>21</v>
      </c>
      <c r="E135" s="40">
        <v>10.9</v>
      </c>
      <c r="F135" s="40">
        <f t="shared" si="3"/>
        <v>10.290900000000001</v>
      </c>
      <c r="G135" s="40">
        <v>0.60909999999999997</v>
      </c>
    </row>
    <row r="136" spans="1:7" x14ac:dyDescent="0.3">
      <c r="A136" s="2">
        <v>1</v>
      </c>
      <c r="B136" s="40">
        <v>1422</v>
      </c>
      <c r="C136" s="40">
        <v>0.3</v>
      </c>
      <c r="D136" s="40">
        <v>21</v>
      </c>
      <c r="E136" s="40">
        <v>10</v>
      </c>
      <c r="F136" s="40">
        <f t="shared" si="3"/>
        <v>9.4948999999999995</v>
      </c>
      <c r="G136" s="40">
        <v>0.50509999999999999</v>
      </c>
    </row>
    <row r="137" spans="1:7" x14ac:dyDescent="0.3">
      <c r="A137" s="2">
        <v>1</v>
      </c>
      <c r="B137" s="40">
        <v>1423</v>
      </c>
      <c r="C137" s="40">
        <v>0.3</v>
      </c>
      <c r="D137" s="40">
        <v>21</v>
      </c>
      <c r="E137" s="40">
        <v>11.9</v>
      </c>
      <c r="F137" s="40">
        <f t="shared" si="3"/>
        <v>11.321</v>
      </c>
      <c r="G137" s="40">
        <v>0.57899999999999996</v>
      </c>
    </row>
    <row r="138" spans="1:7" x14ac:dyDescent="0.3">
      <c r="A138" s="2">
        <v>1</v>
      </c>
      <c r="B138" s="40">
        <v>1430</v>
      </c>
      <c r="C138" s="40">
        <v>0.3</v>
      </c>
      <c r="D138" s="40">
        <v>21</v>
      </c>
      <c r="E138" s="40">
        <v>12.2</v>
      </c>
      <c r="F138" s="40">
        <f t="shared" si="3"/>
        <v>11.591199999999999</v>
      </c>
      <c r="G138" s="40">
        <v>0.60880000000000001</v>
      </c>
    </row>
    <row r="139" spans="1:7" x14ac:dyDescent="0.3">
      <c r="A139" s="2">
        <v>1</v>
      </c>
      <c r="B139" s="40">
        <v>1433</v>
      </c>
      <c r="C139" s="40">
        <v>0.3</v>
      </c>
      <c r="D139" s="40">
        <v>21</v>
      </c>
      <c r="E139" s="40">
        <v>12.9</v>
      </c>
      <c r="F139" s="40">
        <f t="shared" si="3"/>
        <v>12.210900000000001</v>
      </c>
      <c r="G139" s="40">
        <v>0.68910000000000005</v>
      </c>
    </row>
    <row r="140" spans="1:7" x14ac:dyDescent="0.3">
      <c r="A140" s="2">
        <v>1</v>
      </c>
      <c r="B140" s="40">
        <v>1435</v>
      </c>
      <c r="C140" s="40">
        <v>0.3</v>
      </c>
      <c r="D140" s="40">
        <v>21</v>
      </c>
      <c r="E140" s="40">
        <v>13.6</v>
      </c>
      <c r="F140" s="40">
        <f t="shared" si="3"/>
        <v>12.8543</v>
      </c>
      <c r="G140" s="40">
        <v>0.74570000000000003</v>
      </c>
    </row>
    <row r="141" spans="1:7" x14ac:dyDescent="0.3">
      <c r="A141" s="2">
        <v>1</v>
      </c>
      <c r="B141" s="40">
        <v>1438</v>
      </c>
      <c r="C141" s="40">
        <v>0.3</v>
      </c>
      <c r="D141" s="40">
        <v>21</v>
      </c>
      <c r="E141" s="40">
        <v>13.8</v>
      </c>
      <c r="F141" s="40">
        <f t="shared" si="3"/>
        <v>13.114800000000001</v>
      </c>
      <c r="G141" s="40">
        <v>0.68520000000000003</v>
      </c>
    </row>
    <row r="142" spans="1:7" x14ac:dyDescent="0.3">
      <c r="A142" s="2">
        <v>1</v>
      </c>
      <c r="B142" s="40">
        <v>1439</v>
      </c>
      <c r="C142" s="40">
        <v>0.3</v>
      </c>
      <c r="D142" s="40">
        <v>21</v>
      </c>
      <c r="E142" s="40">
        <v>11.6</v>
      </c>
      <c r="F142" s="40">
        <f t="shared" si="3"/>
        <v>11.0044</v>
      </c>
      <c r="G142" s="40">
        <v>0.59560000000000002</v>
      </c>
    </row>
    <row r="143" spans="1:7" x14ac:dyDescent="0.3">
      <c r="A143" s="2">
        <v>1</v>
      </c>
      <c r="B143" s="40">
        <v>1447</v>
      </c>
      <c r="C143" s="40">
        <v>1</v>
      </c>
      <c r="D143" s="40">
        <v>21</v>
      </c>
      <c r="E143" s="40">
        <v>11.5</v>
      </c>
      <c r="F143" s="40">
        <f t="shared" si="3"/>
        <v>10.838799999999999</v>
      </c>
      <c r="G143" s="40">
        <v>0.66120000000000001</v>
      </c>
    </row>
    <row r="144" spans="1:7" x14ac:dyDescent="0.3">
      <c r="A144" s="2">
        <v>1</v>
      </c>
      <c r="B144" s="40">
        <v>1449</v>
      </c>
      <c r="C144" s="40">
        <v>1</v>
      </c>
      <c r="D144" s="40">
        <v>21</v>
      </c>
      <c r="E144" s="40">
        <v>9.4</v>
      </c>
      <c r="F144" s="40">
        <f t="shared" si="3"/>
        <v>8.8336000000000006</v>
      </c>
      <c r="G144" s="40">
        <v>0.56640000000000001</v>
      </c>
    </row>
    <row r="145" spans="1:7" x14ac:dyDescent="0.3">
      <c r="A145" s="2">
        <v>1</v>
      </c>
      <c r="B145" s="40">
        <v>1450</v>
      </c>
      <c r="C145" s="40">
        <v>1</v>
      </c>
      <c r="D145" s="40">
        <v>21</v>
      </c>
      <c r="E145" s="40">
        <v>12.3</v>
      </c>
      <c r="F145" s="40">
        <f t="shared" si="3"/>
        <v>11.537800000000001</v>
      </c>
      <c r="G145" s="40">
        <v>0.76219999999999999</v>
      </c>
    </row>
    <row r="146" spans="1:7" x14ac:dyDescent="0.3">
      <c r="A146" s="2">
        <v>1</v>
      </c>
      <c r="B146" s="40">
        <v>1451</v>
      </c>
      <c r="C146" s="40">
        <v>1</v>
      </c>
      <c r="D146" s="40">
        <v>21</v>
      </c>
      <c r="E146" s="40">
        <v>10.9</v>
      </c>
      <c r="F146" s="40">
        <f t="shared" si="3"/>
        <v>10.2987</v>
      </c>
      <c r="G146" s="40">
        <v>0.60129999999999995</v>
      </c>
    </row>
    <row r="147" spans="1:7" x14ac:dyDescent="0.3">
      <c r="A147" s="2">
        <v>1</v>
      </c>
      <c r="B147" s="40">
        <v>1455</v>
      </c>
      <c r="C147" s="40">
        <v>1</v>
      </c>
      <c r="D147" s="40">
        <v>21</v>
      </c>
      <c r="E147" s="40">
        <v>11.1</v>
      </c>
      <c r="F147" s="40">
        <f t="shared" si="3"/>
        <v>10.454599999999999</v>
      </c>
      <c r="G147" s="40">
        <v>0.64539999999999997</v>
      </c>
    </row>
    <row r="148" spans="1:7" x14ac:dyDescent="0.3">
      <c r="A148" s="2">
        <v>1</v>
      </c>
      <c r="B148" s="40">
        <v>1456</v>
      </c>
      <c r="C148" s="40">
        <v>1</v>
      </c>
      <c r="D148" s="40">
        <v>21</v>
      </c>
      <c r="E148" s="40">
        <v>8.8000000000000007</v>
      </c>
      <c r="F148" s="40">
        <f t="shared" si="3"/>
        <v>8.2819000000000003</v>
      </c>
      <c r="G148" s="40">
        <v>0.5181</v>
      </c>
    </row>
    <row r="149" spans="1:7" x14ac:dyDescent="0.3">
      <c r="A149" s="2">
        <v>1</v>
      </c>
      <c r="B149" s="40">
        <v>1460</v>
      </c>
      <c r="C149" s="40">
        <v>1</v>
      </c>
      <c r="D149" s="40">
        <v>21</v>
      </c>
      <c r="E149" s="40">
        <v>9.3000000000000007</v>
      </c>
      <c r="F149" s="40">
        <f t="shared" si="3"/>
        <v>8.7998000000000012</v>
      </c>
      <c r="G149" s="40">
        <v>0.50019999999999998</v>
      </c>
    </row>
    <row r="150" spans="1:7" x14ac:dyDescent="0.3">
      <c r="A150" s="2">
        <v>1</v>
      </c>
      <c r="B150" s="40">
        <v>1461</v>
      </c>
      <c r="C150" s="40">
        <v>1</v>
      </c>
      <c r="D150" s="40">
        <v>21</v>
      </c>
      <c r="E150" s="40">
        <v>11.9</v>
      </c>
      <c r="F150" s="40">
        <f t="shared" si="3"/>
        <v>11.193300000000001</v>
      </c>
      <c r="G150" s="40">
        <v>0.70669999999999999</v>
      </c>
    </row>
    <row r="151" spans="1:7" x14ac:dyDescent="0.3">
      <c r="A151" s="2">
        <v>1</v>
      </c>
      <c r="B151" s="40">
        <v>1462</v>
      </c>
      <c r="C151" s="40">
        <v>1</v>
      </c>
      <c r="D151" s="40">
        <v>21</v>
      </c>
      <c r="E151" s="40">
        <v>11.3</v>
      </c>
      <c r="F151" s="40">
        <f t="shared" si="3"/>
        <v>10.609</v>
      </c>
      <c r="G151" s="40">
        <v>0.69099999999999995</v>
      </c>
    </row>
    <row r="152" spans="1:7" x14ac:dyDescent="0.3">
      <c r="A152" s="2">
        <v>1</v>
      </c>
      <c r="B152" s="40">
        <v>1463</v>
      </c>
      <c r="C152" s="40">
        <v>1</v>
      </c>
      <c r="D152" s="40">
        <v>21</v>
      </c>
      <c r="E152" s="40">
        <v>11.3</v>
      </c>
      <c r="F152" s="40">
        <f t="shared" si="3"/>
        <v>10.6555</v>
      </c>
      <c r="G152" s="40">
        <v>0.64449999999999996</v>
      </c>
    </row>
    <row r="153" spans="1:7" x14ac:dyDescent="0.3">
      <c r="A153" s="2">
        <v>1</v>
      </c>
      <c r="B153" s="40">
        <v>1604</v>
      </c>
      <c r="C153" s="40">
        <v>0</v>
      </c>
      <c r="D153" s="40">
        <v>35</v>
      </c>
      <c r="E153" s="40">
        <v>23.78</v>
      </c>
      <c r="F153" s="40">
        <f t="shared" si="3"/>
        <v>22.706300000000002</v>
      </c>
      <c r="G153" s="40">
        <v>1.0737000000000001</v>
      </c>
    </row>
    <row r="154" spans="1:7" x14ac:dyDescent="0.3">
      <c r="A154" s="2">
        <v>1</v>
      </c>
      <c r="B154" s="40">
        <v>1610</v>
      </c>
      <c r="C154" s="40">
        <v>0</v>
      </c>
      <c r="D154" s="40">
        <v>35</v>
      </c>
      <c r="E154" s="40">
        <v>22.35</v>
      </c>
      <c r="F154" s="40">
        <f t="shared" si="3"/>
        <v>21.2881</v>
      </c>
      <c r="G154" s="40">
        <v>1.0619000000000001</v>
      </c>
    </row>
    <row r="155" spans="1:7" x14ac:dyDescent="0.3">
      <c r="A155" s="2">
        <v>1</v>
      </c>
      <c r="B155" s="40">
        <v>1615</v>
      </c>
      <c r="C155" s="40">
        <v>0</v>
      </c>
      <c r="D155" s="40">
        <v>35</v>
      </c>
      <c r="E155" s="40">
        <v>22.74</v>
      </c>
      <c r="F155" s="40">
        <f t="shared" si="3"/>
        <v>21.538599999999999</v>
      </c>
      <c r="G155" s="40">
        <v>1.2014</v>
      </c>
    </row>
    <row r="156" spans="1:7" x14ac:dyDescent="0.3">
      <c r="A156" s="2">
        <v>1</v>
      </c>
      <c r="B156" s="40">
        <v>1624</v>
      </c>
      <c r="C156" s="40">
        <v>0</v>
      </c>
      <c r="D156" s="40">
        <v>35</v>
      </c>
      <c r="E156" s="40">
        <v>26.14</v>
      </c>
      <c r="F156" s="40">
        <f t="shared" si="3"/>
        <v>24.926200000000001</v>
      </c>
      <c r="G156" s="40">
        <v>1.2138</v>
      </c>
    </row>
    <row r="157" spans="1:7" x14ac:dyDescent="0.3">
      <c r="A157" s="2">
        <v>1</v>
      </c>
      <c r="B157" s="40">
        <v>1627</v>
      </c>
      <c r="C157" s="40">
        <v>0</v>
      </c>
      <c r="D157" s="40">
        <v>35</v>
      </c>
      <c r="E157" s="40">
        <v>21.1</v>
      </c>
      <c r="F157" s="40">
        <f t="shared" si="3"/>
        <v>20.126200000000001</v>
      </c>
      <c r="G157" s="40">
        <v>0.9738</v>
      </c>
    </row>
    <row r="158" spans="1:7" x14ac:dyDescent="0.3">
      <c r="A158" s="2">
        <v>1</v>
      </c>
      <c r="B158" s="40">
        <v>1631</v>
      </c>
      <c r="C158" s="40">
        <v>0</v>
      </c>
      <c r="D158" s="40">
        <v>35</v>
      </c>
      <c r="E158" s="40">
        <v>24.3</v>
      </c>
      <c r="F158" s="40">
        <f t="shared" si="3"/>
        <v>23.3018</v>
      </c>
      <c r="G158" s="40">
        <v>0.99819999999999998</v>
      </c>
    </row>
    <row r="159" spans="1:7" x14ac:dyDescent="0.3">
      <c r="A159" s="2">
        <v>1</v>
      </c>
      <c r="B159" s="40">
        <v>1642</v>
      </c>
      <c r="C159" s="40">
        <v>0</v>
      </c>
      <c r="D159" s="40">
        <v>35</v>
      </c>
      <c r="E159" s="40">
        <v>21.81</v>
      </c>
      <c r="F159" s="40">
        <f t="shared" si="3"/>
        <v>20.745699999999999</v>
      </c>
      <c r="G159" s="40">
        <v>1.0643</v>
      </c>
    </row>
    <row r="160" spans="1:7" x14ac:dyDescent="0.3">
      <c r="A160" s="2">
        <v>1</v>
      </c>
      <c r="B160" s="40">
        <v>1648</v>
      </c>
      <c r="C160" s="40">
        <v>0</v>
      </c>
      <c r="D160" s="40">
        <v>35</v>
      </c>
      <c r="E160" s="40">
        <v>23.31</v>
      </c>
      <c r="F160" s="40">
        <f t="shared" si="3"/>
        <v>22.126799999999999</v>
      </c>
      <c r="G160" s="40">
        <v>1.1832</v>
      </c>
    </row>
    <row r="161" spans="1:7" x14ac:dyDescent="0.3">
      <c r="A161" s="2">
        <v>1</v>
      </c>
      <c r="B161" s="40">
        <v>1655</v>
      </c>
      <c r="C161" s="40">
        <v>0</v>
      </c>
      <c r="D161" s="40">
        <v>35</v>
      </c>
      <c r="E161" s="40">
        <v>24.18</v>
      </c>
      <c r="F161" s="40">
        <f t="shared" si="3"/>
        <v>23.102699999999999</v>
      </c>
      <c r="G161" s="40">
        <v>1.0772999999999999</v>
      </c>
    </row>
    <row r="162" spans="1:7" x14ac:dyDescent="0.3">
      <c r="A162" s="2">
        <v>1</v>
      </c>
      <c r="B162" s="40">
        <v>1661</v>
      </c>
      <c r="C162" s="40">
        <v>0</v>
      </c>
      <c r="D162" s="40">
        <v>35</v>
      </c>
      <c r="E162" s="40">
        <v>21.97</v>
      </c>
      <c r="F162" s="40">
        <f t="shared" si="3"/>
        <v>20.945399999999999</v>
      </c>
      <c r="G162" s="40">
        <v>1.0246</v>
      </c>
    </row>
    <row r="163" spans="1:7" x14ac:dyDescent="0.3">
      <c r="A163" s="2">
        <v>1</v>
      </c>
      <c r="B163" s="40">
        <v>1665</v>
      </c>
      <c r="C163" s="40">
        <v>0.01</v>
      </c>
      <c r="D163" s="40">
        <v>35</v>
      </c>
      <c r="E163" s="40">
        <v>25.96</v>
      </c>
      <c r="F163" s="40">
        <f t="shared" si="3"/>
        <v>24.824300000000001</v>
      </c>
      <c r="G163" s="40">
        <v>1.1356999999999999</v>
      </c>
    </row>
    <row r="164" spans="1:7" x14ac:dyDescent="0.3">
      <c r="A164" s="2">
        <v>1</v>
      </c>
      <c r="B164" s="40">
        <v>1667</v>
      </c>
      <c r="C164" s="40">
        <v>0.01</v>
      </c>
      <c r="D164" s="40">
        <v>35</v>
      </c>
      <c r="E164" s="40">
        <v>20.94</v>
      </c>
      <c r="F164" s="40">
        <f t="shared" ref="F164:F195" si="4">E164-G164</f>
        <v>19.918000000000003</v>
      </c>
      <c r="G164" s="40">
        <v>1.022</v>
      </c>
    </row>
    <row r="165" spans="1:7" x14ac:dyDescent="0.3">
      <c r="A165" s="2">
        <v>1</v>
      </c>
      <c r="B165" s="40">
        <v>1677</v>
      </c>
      <c r="C165" s="40">
        <v>0.01</v>
      </c>
      <c r="D165" s="40">
        <v>35</v>
      </c>
      <c r="E165" s="40">
        <v>25.48</v>
      </c>
      <c r="F165" s="40">
        <f t="shared" si="4"/>
        <v>24.203299999999999</v>
      </c>
      <c r="G165" s="40">
        <v>1.2766999999999999</v>
      </c>
    </row>
    <row r="166" spans="1:7" x14ac:dyDescent="0.3">
      <c r="A166" s="2">
        <v>1</v>
      </c>
      <c r="B166" s="40">
        <v>1679</v>
      </c>
      <c r="C166" s="40">
        <v>0.01</v>
      </c>
      <c r="D166" s="40">
        <v>35</v>
      </c>
      <c r="E166" s="40">
        <v>21.55</v>
      </c>
      <c r="F166" s="40">
        <f t="shared" si="4"/>
        <v>20.593700000000002</v>
      </c>
      <c r="G166" s="40">
        <v>0.95630000000000004</v>
      </c>
    </row>
    <row r="167" spans="1:7" x14ac:dyDescent="0.3">
      <c r="A167" s="2">
        <v>1</v>
      </c>
      <c r="B167" s="40">
        <v>1683</v>
      </c>
      <c r="C167" s="40">
        <v>0.01</v>
      </c>
      <c r="D167" s="40">
        <v>35</v>
      </c>
      <c r="E167" s="40">
        <v>21.87</v>
      </c>
      <c r="F167" s="40">
        <f t="shared" si="4"/>
        <v>20.982300000000002</v>
      </c>
      <c r="G167" s="40">
        <v>0.88770000000000004</v>
      </c>
    </row>
    <row r="168" spans="1:7" x14ac:dyDescent="0.3">
      <c r="A168" s="2">
        <v>1</v>
      </c>
      <c r="B168" s="40">
        <v>1689</v>
      </c>
      <c r="C168" s="40">
        <v>0.01</v>
      </c>
      <c r="D168" s="40">
        <v>35</v>
      </c>
      <c r="E168" s="40">
        <v>19.79</v>
      </c>
      <c r="F168" s="40">
        <f t="shared" si="4"/>
        <v>18.887699999999999</v>
      </c>
      <c r="G168" s="40">
        <v>0.90229999999999999</v>
      </c>
    </row>
    <row r="169" spans="1:7" x14ac:dyDescent="0.3">
      <c r="A169" s="2">
        <v>1</v>
      </c>
      <c r="B169" s="40">
        <v>1696</v>
      </c>
      <c r="C169" s="40">
        <v>0.01</v>
      </c>
      <c r="D169" s="40">
        <v>35</v>
      </c>
      <c r="E169" s="40">
        <v>25</v>
      </c>
      <c r="F169" s="40">
        <f t="shared" si="4"/>
        <v>23.759399999999999</v>
      </c>
      <c r="G169" s="40">
        <v>1.2405999999999999</v>
      </c>
    </row>
    <row r="170" spans="1:7" x14ac:dyDescent="0.3">
      <c r="A170" s="2">
        <v>1</v>
      </c>
      <c r="B170" s="40">
        <v>1700</v>
      </c>
      <c r="C170" s="40">
        <v>0.01</v>
      </c>
      <c r="D170" s="40">
        <v>35</v>
      </c>
      <c r="E170" s="40">
        <v>23.52</v>
      </c>
      <c r="F170" s="40">
        <f t="shared" si="4"/>
        <v>22.402000000000001</v>
      </c>
      <c r="G170" s="40">
        <v>1.1180000000000001</v>
      </c>
    </row>
    <row r="171" spans="1:7" x14ac:dyDescent="0.3">
      <c r="A171" s="2">
        <v>1</v>
      </c>
      <c r="B171" s="40">
        <v>1714</v>
      </c>
      <c r="C171" s="40">
        <v>0.01</v>
      </c>
      <c r="D171" s="40">
        <v>35</v>
      </c>
      <c r="E171" s="40">
        <v>22.66</v>
      </c>
      <c r="F171" s="40">
        <f t="shared" si="4"/>
        <v>21.533100000000001</v>
      </c>
      <c r="G171" s="40">
        <v>1.1269</v>
      </c>
    </row>
    <row r="172" spans="1:7" x14ac:dyDescent="0.3">
      <c r="A172" s="2">
        <v>1</v>
      </c>
      <c r="B172" s="40">
        <v>1723</v>
      </c>
      <c r="C172" s="40">
        <v>0.01</v>
      </c>
      <c r="D172" s="40">
        <v>35</v>
      </c>
      <c r="E172" s="40">
        <v>23.45</v>
      </c>
      <c r="F172" s="40">
        <f t="shared" si="4"/>
        <v>22.515000000000001</v>
      </c>
      <c r="G172" s="40">
        <v>0.93500000000000005</v>
      </c>
    </row>
    <row r="173" spans="1:7" x14ac:dyDescent="0.3">
      <c r="A173" s="2">
        <v>1</v>
      </c>
      <c r="B173" s="40">
        <v>1726</v>
      </c>
      <c r="C173" s="40">
        <v>0.1</v>
      </c>
      <c r="D173" s="40">
        <v>35</v>
      </c>
      <c r="E173" s="40">
        <v>22.19</v>
      </c>
      <c r="F173" s="40">
        <f t="shared" si="4"/>
        <v>21.0245</v>
      </c>
      <c r="G173" s="40">
        <v>1.1655</v>
      </c>
    </row>
    <row r="174" spans="1:7" x14ac:dyDescent="0.3">
      <c r="A174" s="2">
        <v>1</v>
      </c>
      <c r="B174" s="40">
        <v>1729</v>
      </c>
      <c r="C174" s="40">
        <v>0.1</v>
      </c>
      <c r="D174" s="40">
        <v>35</v>
      </c>
      <c r="E174" s="40">
        <v>20.75</v>
      </c>
      <c r="F174" s="40">
        <f t="shared" si="4"/>
        <v>19.768799999999999</v>
      </c>
      <c r="G174" s="40">
        <v>0.98119999999999996</v>
      </c>
    </row>
    <row r="175" spans="1:7" x14ac:dyDescent="0.3">
      <c r="A175" s="2">
        <v>1</v>
      </c>
      <c r="B175" s="40">
        <v>1739</v>
      </c>
      <c r="C175" s="40">
        <v>0.1</v>
      </c>
      <c r="D175" s="40">
        <v>35</v>
      </c>
      <c r="E175" s="40">
        <v>25.04</v>
      </c>
      <c r="F175" s="40">
        <f t="shared" si="4"/>
        <v>24.091100000000001</v>
      </c>
      <c r="G175" s="40">
        <v>0.94889999999999997</v>
      </c>
    </row>
    <row r="176" spans="1:7" x14ac:dyDescent="0.3">
      <c r="A176" s="2">
        <v>1</v>
      </c>
      <c r="B176" s="40">
        <v>1743</v>
      </c>
      <c r="C176" s="40">
        <v>0.1</v>
      </c>
      <c r="D176" s="40">
        <v>35</v>
      </c>
      <c r="E176" s="40">
        <v>22.09</v>
      </c>
      <c r="F176" s="40">
        <f t="shared" si="4"/>
        <v>21.007100000000001</v>
      </c>
      <c r="G176" s="2">
        <v>1.0829</v>
      </c>
    </row>
    <row r="177" spans="1:7" x14ac:dyDescent="0.3">
      <c r="A177" s="2">
        <v>1</v>
      </c>
      <c r="B177" s="40">
        <v>1751</v>
      </c>
      <c r="C177" s="40">
        <v>0.1</v>
      </c>
      <c r="D177" s="40">
        <v>35</v>
      </c>
      <c r="E177" s="40">
        <v>23.96</v>
      </c>
      <c r="F177" s="40">
        <f t="shared" si="4"/>
        <v>22.985400000000002</v>
      </c>
      <c r="G177" s="40">
        <v>0.97460000000000002</v>
      </c>
    </row>
    <row r="178" spans="1:7" x14ac:dyDescent="0.3">
      <c r="A178" s="2">
        <v>1</v>
      </c>
      <c r="B178" s="40">
        <v>1772</v>
      </c>
      <c r="C178" s="40">
        <v>0.1</v>
      </c>
      <c r="D178" s="40">
        <v>35</v>
      </c>
      <c r="E178" s="40">
        <v>24.38</v>
      </c>
      <c r="F178" s="40">
        <f t="shared" si="4"/>
        <v>23.2971</v>
      </c>
      <c r="G178" s="40">
        <v>1.0829</v>
      </c>
    </row>
    <row r="179" spans="1:7" x14ac:dyDescent="0.3">
      <c r="A179" s="2">
        <v>1</v>
      </c>
      <c r="B179" s="40">
        <v>1778</v>
      </c>
      <c r="C179" s="40">
        <v>0.1</v>
      </c>
      <c r="D179" s="40">
        <v>35</v>
      </c>
      <c r="E179" s="40">
        <v>23.8</v>
      </c>
      <c r="F179" s="40">
        <f t="shared" si="4"/>
        <v>22.764700000000001</v>
      </c>
      <c r="G179" s="40">
        <v>1.0353000000000001</v>
      </c>
    </row>
    <row r="180" spans="1:7" x14ac:dyDescent="0.3">
      <c r="A180" s="2">
        <v>1</v>
      </c>
      <c r="B180" s="40">
        <v>1784</v>
      </c>
      <c r="C180" s="40">
        <v>0.1</v>
      </c>
      <c r="D180" s="40">
        <v>35</v>
      </c>
      <c r="E180" s="40">
        <v>19.71</v>
      </c>
      <c r="F180" s="40">
        <f t="shared" si="4"/>
        <v>18.708300000000001</v>
      </c>
      <c r="G180" s="40">
        <v>1.0017</v>
      </c>
    </row>
    <row r="181" spans="1:7" x14ac:dyDescent="0.3">
      <c r="A181" s="2">
        <v>1</v>
      </c>
      <c r="B181" s="40">
        <v>1787</v>
      </c>
      <c r="C181" s="40">
        <v>0.1</v>
      </c>
      <c r="D181" s="40">
        <v>35</v>
      </c>
      <c r="E181" s="40">
        <v>24.91</v>
      </c>
      <c r="F181" s="40">
        <f t="shared" si="4"/>
        <v>23.608899999999998</v>
      </c>
      <c r="G181" s="40">
        <v>1.3010999999999999</v>
      </c>
    </row>
    <row r="182" spans="1:7" x14ac:dyDescent="0.3">
      <c r="A182" s="2">
        <v>1</v>
      </c>
      <c r="B182" s="40">
        <v>1791</v>
      </c>
      <c r="C182" s="40">
        <v>0.1</v>
      </c>
      <c r="D182" s="40">
        <v>35</v>
      </c>
      <c r="E182" s="40">
        <v>22.49</v>
      </c>
      <c r="F182" s="40">
        <f t="shared" si="4"/>
        <v>21.425799999999999</v>
      </c>
      <c r="G182" s="40">
        <v>1.0642</v>
      </c>
    </row>
    <row r="183" spans="1:7" x14ac:dyDescent="0.3">
      <c r="A183" s="2">
        <v>1</v>
      </c>
      <c r="B183" s="40">
        <v>1794</v>
      </c>
      <c r="C183" s="40">
        <v>0.3</v>
      </c>
      <c r="D183" s="40">
        <v>35</v>
      </c>
      <c r="E183" s="40">
        <v>20.96</v>
      </c>
      <c r="F183" s="40">
        <f t="shared" si="4"/>
        <v>20.024699999999999</v>
      </c>
      <c r="G183" s="40">
        <v>0.93530000000000002</v>
      </c>
    </row>
    <row r="184" spans="1:7" x14ac:dyDescent="0.3">
      <c r="A184" s="2">
        <v>1</v>
      </c>
      <c r="B184" s="40">
        <v>1804</v>
      </c>
      <c r="C184" s="40">
        <v>0.3</v>
      </c>
      <c r="D184" s="40">
        <v>35</v>
      </c>
      <c r="E184" s="40">
        <v>22.38</v>
      </c>
      <c r="F184" s="40">
        <f t="shared" si="4"/>
        <v>21.1874</v>
      </c>
      <c r="G184" s="40">
        <v>1.1926000000000001</v>
      </c>
    </row>
    <row r="185" spans="1:7" x14ac:dyDescent="0.3">
      <c r="A185" s="2">
        <v>1</v>
      </c>
      <c r="B185" s="40">
        <v>1810</v>
      </c>
      <c r="C185" s="40">
        <v>0.3</v>
      </c>
      <c r="D185" s="40">
        <v>35</v>
      </c>
      <c r="E185" s="40">
        <v>20.91</v>
      </c>
      <c r="F185" s="40">
        <f t="shared" si="4"/>
        <v>19.885000000000002</v>
      </c>
      <c r="G185" s="40">
        <v>1.0249999999999999</v>
      </c>
    </row>
    <row r="186" spans="1:7" x14ac:dyDescent="0.3">
      <c r="A186" s="2">
        <v>1</v>
      </c>
      <c r="B186" s="40">
        <v>1819</v>
      </c>
      <c r="C186" s="40">
        <v>0.3</v>
      </c>
      <c r="D186" s="40">
        <v>35</v>
      </c>
      <c r="E186" s="40">
        <v>23.18</v>
      </c>
      <c r="F186" s="40">
        <f t="shared" si="4"/>
        <v>21.985299999999999</v>
      </c>
      <c r="G186" s="40">
        <v>1.1947000000000001</v>
      </c>
    </row>
    <row r="187" spans="1:7" x14ac:dyDescent="0.3">
      <c r="A187" s="2">
        <v>1</v>
      </c>
      <c r="B187" s="40">
        <v>1823</v>
      </c>
      <c r="C187" s="40">
        <v>0.3</v>
      </c>
      <c r="D187" s="40">
        <v>35</v>
      </c>
      <c r="E187" s="40">
        <v>22.77</v>
      </c>
      <c r="F187" s="40">
        <f t="shared" si="4"/>
        <v>21.624299999999998</v>
      </c>
      <c r="G187" s="40">
        <v>1.1456999999999999</v>
      </c>
    </row>
    <row r="188" spans="1:7" x14ac:dyDescent="0.3">
      <c r="A188" s="2">
        <v>1</v>
      </c>
      <c r="B188" s="40">
        <v>1827</v>
      </c>
      <c r="C188" s="40">
        <v>0.3</v>
      </c>
      <c r="D188" s="40">
        <v>35</v>
      </c>
      <c r="E188" s="40">
        <v>25.38</v>
      </c>
      <c r="F188" s="40">
        <f t="shared" si="4"/>
        <v>24.035399999999999</v>
      </c>
      <c r="G188" s="40">
        <v>1.3446</v>
      </c>
    </row>
    <row r="189" spans="1:7" x14ac:dyDescent="0.3">
      <c r="A189" s="2">
        <v>1</v>
      </c>
      <c r="B189" s="40">
        <v>1830</v>
      </c>
      <c r="C189" s="40">
        <v>0.3</v>
      </c>
      <c r="D189" s="40">
        <v>35</v>
      </c>
      <c r="E189" s="40">
        <v>22.81</v>
      </c>
      <c r="F189" s="40">
        <f t="shared" si="4"/>
        <v>21.732899999999997</v>
      </c>
      <c r="G189" s="40">
        <v>1.0770999999999999</v>
      </c>
    </row>
    <row r="190" spans="1:7" x14ac:dyDescent="0.3">
      <c r="A190" s="2">
        <v>1</v>
      </c>
      <c r="B190" s="40">
        <v>1844</v>
      </c>
      <c r="C190" s="40">
        <v>0.3</v>
      </c>
      <c r="D190" s="40">
        <v>35</v>
      </c>
      <c r="E190" s="40">
        <v>22.24</v>
      </c>
      <c r="F190" s="40">
        <f t="shared" si="4"/>
        <v>21.207799999999999</v>
      </c>
      <c r="G190" s="40">
        <v>1.0322</v>
      </c>
    </row>
    <row r="191" spans="1:7" x14ac:dyDescent="0.3">
      <c r="A191" s="2">
        <v>1</v>
      </c>
      <c r="B191" s="40">
        <v>1848</v>
      </c>
      <c r="C191" s="40">
        <v>0.3</v>
      </c>
      <c r="D191" s="40">
        <v>35</v>
      </c>
      <c r="E191" s="40">
        <v>24.28</v>
      </c>
      <c r="F191" s="40">
        <f t="shared" si="4"/>
        <v>23.055300000000003</v>
      </c>
      <c r="G191" s="40">
        <v>1.2246999999999999</v>
      </c>
    </row>
    <row r="192" spans="1:7" x14ac:dyDescent="0.3">
      <c r="A192" s="2">
        <v>1</v>
      </c>
      <c r="B192" s="40">
        <v>1853</v>
      </c>
      <c r="C192" s="40">
        <v>0.3</v>
      </c>
      <c r="D192" s="40">
        <v>35</v>
      </c>
      <c r="E192" s="40">
        <v>22.21</v>
      </c>
      <c r="F192" s="40">
        <f t="shared" si="4"/>
        <v>21.2334</v>
      </c>
      <c r="G192" s="40">
        <v>0.97660000000000002</v>
      </c>
    </row>
    <row r="193" spans="1:7" x14ac:dyDescent="0.3">
      <c r="A193" s="2">
        <v>1</v>
      </c>
      <c r="B193" s="40">
        <v>1865</v>
      </c>
      <c r="C193" s="40">
        <v>1</v>
      </c>
      <c r="D193" s="40">
        <v>35</v>
      </c>
      <c r="E193" s="40">
        <v>21.06</v>
      </c>
      <c r="F193" s="40">
        <f t="shared" si="4"/>
        <v>20.041999999999998</v>
      </c>
      <c r="G193" s="40">
        <v>1.018</v>
      </c>
    </row>
    <row r="194" spans="1:7" x14ac:dyDescent="0.3">
      <c r="A194" s="2">
        <v>1</v>
      </c>
      <c r="B194" s="40">
        <v>1867</v>
      </c>
      <c r="C194" s="40">
        <v>1</v>
      </c>
      <c r="D194" s="40">
        <v>35</v>
      </c>
      <c r="E194" s="40">
        <v>22.39</v>
      </c>
      <c r="F194" s="40">
        <f t="shared" si="4"/>
        <v>21.266000000000002</v>
      </c>
      <c r="G194" s="40">
        <v>1.1240000000000001</v>
      </c>
    </row>
    <row r="195" spans="1:7" x14ac:dyDescent="0.3">
      <c r="A195" s="2">
        <v>1</v>
      </c>
      <c r="B195" s="40">
        <v>1868</v>
      </c>
      <c r="C195" s="40">
        <v>1</v>
      </c>
      <c r="D195" s="40">
        <v>35</v>
      </c>
      <c r="E195" s="40">
        <v>19.12</v>
      </c>
      <c r="F195" s="40">
        <f t="shared" si="4"/>
        <v>18.2332</v>
      </c>
      <c r="G195" s="40">
        <v>0.88680000000000003</v>
      </c>
    </row>
    <row r="196" spans="1:7" x14ac:dyDescent="0.3">
      <c r="A196" s="2">
        <v>1</v>
      </c>
      <c r="B196" s="40">
        <v>1879</v>
      </c>
      <c r="C196" s="40">
        <v>1</v>
      </c>
      <c r="D196" s="40">
        <v>35</v>
      </c>
      <c r="E196" s="40">
        <v>21.89</v>
      </c>
      <c r="F196" s="40">
        <f t="shared" ref="F196:F201" si="5">E196-G196</f>
        <v>20.746500000000001</v>
      </c>
      <c r="G196" s="40">
        <v>1.1435</v>
      </c>
    </row>
    <row r="197" spans="1:7" x14ac:dyDescent="0.3">
      <c r="A197" s="2">
        <v>1</v>
      </c>
      <c r="B197" s="40">
        <v>1885</v>
      </c>
      <c r="C197" s="40">
        <v>1</v>
      </c>
      <c r="D197" s="40">
        <v>35</v>
      </c>
      <c r="E197" s="40">
        <v>23.32</v>
      </c>
      <c r="F197" s="40">
        <f t="shared" si="5"/>
        <v>22.062100000000001</v>
      </c>
      <c r="G197" s="40">
        <v>1.2579</v>
      </c>
    </row>
    <row r="198" spans="1:7" x14ac:dyDescent="0.3">
      <c r="A198" s="2">
        <v>1</v>
      </c>
      <c r="B198" s="40">
        <v>1887</v>
      </c>
      <c r="C198" s="40">
        <v>1</v>
      </c>
      <c r="D198" s="40">
        <v>35</v>
      </c>
      <c r="E198" s="40">
        <v>23.26</v>
      </c>
      <c r="F198" s="40">
        <f t="shared" si="5"/>
        <v>21.9434</v>
      </c>
      <c r="G198" s="40">
        <v>1.3166</v>
      </c>
    </row>
    <row r="199" spans="1:7" x14ac:dyDescent="0.3">
      <c r="A199" s="2">
        <v>1</v>
      </c>
      <c r="B199" s="40">
        <v>1891</v>
      </c>
      <c r="C199" s="40">
        <v>1</v>
      </c>
      <c r="D199" s="40">
        <v>35</v>
      </c>
      <c r="E199" s="40">
        <v>20.55</v>
      </c>
      <c r="F199" s="40">
        <f t="shared" si="5"/>
        <v>19.682000000000002</v>
      </c>
      <c r="G199" s="40">
        <v>0.86799999999999999</v>
      </c>
    </row>
    <row r="200" spans="1:7" x14ac:dyDescent="0.3">
      <c r="A200" s="2">
        <v>1</v>
      </c>
      <c r="B200" s="40">
        <v>1898</v>
      </c>
      <c r="C200" s="40">
        <v>1</v>
      </c>
      <c r="D200" s="40">
        <v>35</v>
      </c>
      <c r="E200" s="40">
        <v>20.23</v>
      </c>
      <c r="F200" s="40">
        <f t="shared" si="5"/>
        <v>19.291599999999999</v>
      </c>
      <c r="G200" s="40">
        <v>0.93840000000000001</v>
      </c>
    </row>
    <row r="201" spans="1:7" x14ac:dyDescent="0.3">
      <c r="A201" s="2">
        <v>1</v>
      </c>
      <c r="B201" s="2">
        <v>1908</v>
      </c>
      <c r="C201" s="40">
        <v>1</v>
      </c>
      <c r="D201" s="40">
        <v>35</v>
      </c>
      <c r="E201" s="40">
        <v>19.61</v>
      </c>
      <c r="F201" s="40">
        <f t="shared" si="5"/>
        <v>18.605499999999999</v>
      </c>
      <c r="G201" s="40">
        <v>1.0044999999999999</v>
      </c>
    </row>
    <row r="202" spans="1:7" x14ac:dyDescent="0.3">
      <c r="A202" s="2">
        <v>1</v>
      </c>
      <c r="B202" s="2">
        <v>1911</v>
      </c>
      <c r="C202" s="40">
        <v>1</v>
      </c>
      <c r="D202" s="40">
        <v>35</v>
      </c>
      <c r="E202" s="40">
        <v>23.09</v>
      </c>
      <c r="F202" s="40">
        <f>E202-G202</f>
        <v>21.991900000000001</v>
      </c>
      <c r="G202" s="40">
        <v>1.0981000000000001</v>
      </c>
    </row>
  </sheetData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G138"/>
  <sheetViews>
    <sheetView topLeftCell="A16" zoomScaleNormal="100" workbookViewId="0">
      <selection activeCell="J10" sqref="J10"/>
    </sheetView>
  </sheetViews>
  <sheetFormatPr defaultColWidth="8.88671875" defaultRowHeight="14.4" x14ac:dyDescent="0.3"/>
  <sheetData>
    <row r="1" spans="1:7" x14ac:dyDescent="0.3">
      <c r="B1" s="50" t="s">
        <v>70</v>
      </c>
      <c r="C1" s="51"/>
      <c r="D1" s="51"/>
      <c r="E1" s="51"/>
      <c r="F1" s="51"/>
      <c r="G1" s="52"/>
    </row>
    <row r="2" spans="1:7" x14ac:dyDescent="0.3">
      <c r="A2" s="40" t="s">
        <v>69</v>
      </c>
      <c r="B2" s="1" t="s">
        <v>1</v>
      </c>
      <c r="C2" s="1" t="s">
        <v>2</v>
      </c>
      <c r="D2" s="1" t="s">
        <v>3</v>
      </c>
      <c r="E2" s="1" t="s">
        <v>4</v>
      </c>
      <c r="F2" s="46" t="s">
        <v>68</v>
      </c>
      <c r="G2" s="1" t="s">
        <v>5</v>
      </c>
    </row>
    <row r="3" spans="1:7" ht="15" customHeight="1" x14ac:dyDescent="0.3">
      <c r="A3" s="5">
        <v>2</v>
      </c>
      <c r="B3" s="40">
        <v>2442</v>
      </c>
      <c r="C3" s="5">
        <v>0</v>
      </c>
      <c r="D3" s="5">
        <v>14</v>
      </c>
      <c r="E3" s="40">
        <v>7.7</v>
      </c>
      <c r="F3" s="8">
        <f t="shared" ref="F3:F22" si="0">(E3-G3)</f>
        <v>7.4422000000000006</v>
      </c>
      <c r="G3" s="5">
        <v>0.25779999999999997</v>
      </c>
    </row>
    <row r="4" spans="1:7" ht="15" customHeight="1" x14ac:dyDescent="0.3">
      <c r="A4" s="5">
        <v>2</v>
      </c>
      <c r="B4" s="40">
        <v>2443</v>
      </c>
      <c r="C4" s="5">
        <v>0</v>
      </c>
      <c r="D4" s="5">
        <v>14</v>
      </c>
      <c r="E4" s="40">
        <v>7.3</v>
      </c>
      <c r="F4" s="8">
        <f t="shared" si="0"/>
        <v>7.0549999999999997</v>
      </c>
      <c r="G4" s="5">
        <v>0.245</v>
      </c>
    </row>
    <row r="5" spans="1:7" ht="15" customHeight="1" x14ac:dyDescent="0.3">
      <c r="A5" s="5">
        <v>2</v>
      </c>
      <c r="B5" s="40">
        <v>2444</v>
      </c>
      <c r="C5" s="5">
        <v>0</v>
      </c>
      <c r="D5" s="5">
        <v>14</v>
      </c>
      <c r="E5" s="40">
        <v>7.1</v>
      </c>
      <c r="F5" s="8">
        <f t="shared" si="0"/>
        <v>6.8896999999999995</v>
      </c>
      <c r="G5" s="5">
        <v>0.21029999999999999</v>
      </c>
    </row>
    <row r="6" spans="1:7" ht="15" customHeight="1" x14ac:dyDescent="0.3">
      <c r="A6" s="5">
        <v>2</v>
      </c>
      <c r="B6" s="9">
        <v>2445</v>
      </c>
      <c r="C6" s="5">
        <v>0</v>
      </c>
      <c r="D6" s="5">
        <v>14</v>
      </c>
      <c r="E6" s="40">
        <v>8.1999999999999993</v>
      </c>
      <c r="F6" s="8">
        <f t="shared" si="0"/>
        <v>7.8933999999999997</v>
      </c>
      <c r="G6" s="5">
        <v>0.30659999999999998</v>
      </c>
    </row>
    <row r="7" spans="1:7" ht="15" customHeight="1" x14ac:dyDescent="0.3">
      <c r="A7" s="5">
        <v>2</v>
      </c>
      <c r="B7" s="40">
        <v>2447</v>
      </c>
      <c r="C7" s="5">
        <v>0</v>
      </c>
      <c r="D7" s="5">
        <v>14</v>
      </c>
      <c r="E7" s="40">
        <v>7</v>
      </c>
      <c r="F7" s="8">
        <f t="shared" si="0"/>
        <v>6.7823000000000002</v>
      </c>
      <c r="G7" s="5">
        <v>0.2177</v>
      </c>
    </row>
    <row r="8" spans="1:7" ht="15" customHeight="1" x14ac:dyDescent="0.3">
      <c r="A8" s="5">
        <v>2</v>
      </c>
      <c r="B8" s="40">
        <v>2448</v>
      </c>
      <c r="C8" s="5">
        <v>0</v>
      </c>
      <c r="D8" s="5">
        <v>14</v>
      </c>
      <c r="E8" s="40">
        <v>7.4</v>
      </c>
      <c r="F8" s="8">
        <f t="shared" si="0"/>
        <v>7.1858000000000004</v>
      </c>
      <c r="G8" s="5">
        <v>0.2142</v>
      </c>
    </row>
    <row r="9" spans="1:7" ht="15" customHeight="1" x14ac:dyDescent="0.3">
      <c r="A9" s="5">
        <v>2</v>
      </c>
      <c r="B9" s="40">
        <v>2450</v>
      </c>
      <c r="C9" s="5">
        <v>0</v>
      </c>
      <c r="D9" s="5">
        <v>14</v>
      </c>
      <c r="E9" s="40">
        <v>8.1999999999999993</v>
      </c>
      <c r="F9" s="8">
        <f t="shared" si="0"/>
        <v>7.9087999999999994</v>
      </c>
      <c r="G9" s="5">
        <v>0.29120000000000001</v>
      </c>
    </row>
    <row r="10" spans="1:7" ht="15" customHeight="1" x14ac:dyDescent="0.3">
      <c r="A10" s="5">
        <v>2</v>
      </c>
      <c r="B10" s="40">
        <v>2452</v>
      </c>
      <c r="C10" s="5">
        <v>0</v>
      </c>
      <c r="D10" s="5">
        <v>14</v>
      </c>
      <c r="E10" s="40">
        <v>6.8</v>
      </c>
      <c r="F10" s="8">
        <f t="shared" si="0"/>
        <v>6.5728</v>
      </c>
      <c r="G10" s="5">
        <v>0.22720000000000001</v>
      </c>
    </row>
    <row r="11" spans="1:7" ht="15" customHeight="1" x14ac:dyDescent="0.3">
      <c r="A11" s="5">
        <v>2</v>
      </c>
      <c r="B11" s="40">
        <v>2453</v>
      </c>
      <c r="C11" s="5">
        <v>0.01</v>
      </c>
      <c r="D11" s="5">
        <v>14</v>
      </c>
      <c r="E11" s="40">
        <v>8.1999999999999993</v>
      </c>
      <c r="F11" s="8">
        <f t="shared" si="0"/>
        <v>7.9274999999999993</v>
      </c>
      <c r="G11" s="5">
        <v>0.27250000000000002</v>
      </c>
    </row>
    <row r="12" spans="1:7" ht="15" customHeight="1" x14ac:dyDescent="0.3">
      <c r="A12" s="5">
        <v>2</v>
      </c>
      <c r="B12" s="40">
        <v>2454</v>
      </c>
      <c r="C12" s="5">
        <v>0.01</v>
      </c>
      <c r="D12" s="5">
        <v>14</v>
      </c>
      <c r="E12" s="40">
        <v>7.4</v>
      </c>
      <c r="F12" s="8">
        <f t="shared" si="0"/>
        <v>7.1765000000000008</v>
      </c>
      <c r="G12" s="5">
        <v>0.2235</v>
      </c>
    </row>
    <row r="13" spans="1:7" ht="15" customHeight="1" x14ac:dyDescent="0.3">
      <c r="A13" s="5">
        <v>2</v>
      </c>
      <c r="B13" s="40">
        <v>2455</v>
      </c>
      <c r="C13" s="5">
        <v>0.01</v>
      </c>
      <c r="D13" s="5">
        <v>14</v>
      </c>
      <c r="E13" s="40">
        <v>8.1999999999999993</v>
      </c>
      <c r="F13" s="8">
        <f t="shared" si="0"/>
        <v>7.9063999999999997</v>
      </c>
      <c r="G13" s="5">
        <v>0.29360000000000003</v>
      </c>
    </row>
    <row r="14" spans="1:7" ht="15" customHeight="1" x14ac:dyDescent="0.3">
      <c r="A14" s="5">
        <v>2</v>
      </c>
      <c r="B14" s="40">
        <v>2456</v>
      </c>
      <c r="C14" s="5">
        <v>0.01</v>
      </c>
      <c r="D14" s="5">
        <v>14</v>
      </c>
      <c r="E14" s="40">
        <v>7.8</v>
      </c>
      <c r="F14" s="8">
        <f t="shared" si="0"/>
        <v>7.5556999999999999</v>
      </c>
      <c r="G14" s="5">
        <v>0.24429999999999999</v>
      </c>
    </row>
    <row r="15" spans="1:7" ht="15" customHeight="1" x14ac:dyDescent="0.3">
      <c r="A15" s="5">
        <v>2</v>
      </c>
      <c r="B15" s="40">
        <v>2457</v>
      </c>
      <c r="C15" s="5">
        <v>0.01</v>
      </c>
      <c r="D15" s="5">
        <v>14</v>
      </c>
      <c r="E15" s="40">
        <v>7.4</v>
      </c>
      <c r="F15" s="8">
        <f t="shared" si="0"/>
        <v>7.1690000000000005</v>
      </c>
      <c r="G15" s="5">
        <v>0.23100000000000001</v>
      </c>
    </row>
    <row r="16" spans="1:7" ht="15" customHeight="1" x14ac:dyDescent="0.3">
      <c r="A16" s="5">
        <v>2</v>
      </c>
      <c r="B16" s="40">
        <v>2458</v>
      </c>
      <c r="C16" s="5">
        <v>0.01</v>
      </c>
      <c r="D16" s="5">
        <v>14</v>
      </c>
      <c r="E16" s="40">
        <v>7.4</v>
      </c>
      <c r="F16" s="8">
        <f t="shared" si="0"/>
        <v>7.1558999999999999</v>
      </c>
      <c r="G16" s="5">
        <v>0.24410000000000001</v>
      </c>
    </row>
    <row r="17" spans="1:7" ht="15" customHeight="1" x14ac:dyDescent="0.3">
      <c r="A17" s="5">
        <v>2</v>
      </c>
      <c r="B17" s="40">
        <v>2459</v>
      </c>
      <c r="C17" s="5">
        <v>0.01</v>
      </c>
      <c r="D17" s="5">
        <v>14</v>
      </c>
      <c r="E17" s="40">
        <v>7</v>
      </c>
      <c r="F17" s="8">
        <f t="shared" si="0"/>
        <v>6.7824</v>
      </c>
      <c r="G17" s="5">
        <v>0.21759999999999999</v>
      </c>
    </row>
    <row r="18" spans="1:7" ht="15" customHeight="1" x14ac:dyDescent="0.3">
      <c r="A18" s="5">
        <v>2</v>
      </c>
      <c r="B18" s="40">
        <v>2461</v>
      </c>
      <c r="C18" s="5">
        <v>0.01</v>
      </c>
      <c r="D18" s="5">
        <v>14</v>
      </c>
      <c r="E18" s="40">
        <v>7.6</v>
      </c>
      <c r="F18" s="8">
        <f t="shared" si="0"/>
        <v>7.3404999999999996</v>
      </c>
      <c r="G18" s="5">
        <v>0.25950000000000001</v>
      </c>
    </row>
    <row r="19" spans="1:7" ht="15" customHeight="1" x14ac:dyDescent="0.3">
      <c r="A19" s="5">
        <v>2</v>
      </c>
      <c r="B19" s="40">
        <v>2462</v>
      </c>
      <c r="C19" s="5">
        <v>0.01</v>
      </c>
      <c r="D19" s="5">
        <v>14</v>
      </c>
      <c r="E19" s="40">
        <v>7.4</v>
      </c>
      <c r="F19" s="8">
        <f t="shared" si="0"/>
        <v>7.1427000000000005</v>
      </c>
      <c r="G19" s="5">
        <v>0.25729999999999997</v>
      </c>
    </row>
    <row r="20" spans="1:7" ht="15" customHeight="1" x14ac:dyDescent="0.3">
      <c r="A20" s="5">
        <v>2</v>
      </c>
      <c r="B20" s="40">
        <v>2464</v>
      </c>
      <c r="C20" s="5">
        <v>0.01</v>
      </c>
      <c r="D20" s="5">
        <v>14</v>
      </c>
      <c r="E20" s="40">
        <v>7.3</v>
      </c>
      <c r="F20" s="8">
        <f t="shared" si="0"/>
        <v>7.0766</v>
      </c>
      <c r="G20" s="5">
        <v>0.22339999999999999</v>
      </c>
    </row>
    <row r="21" spans="1:7" ht="15" customHeight="1" x14ac:dyDescent="0.3">
      <c r="A21" s="5">
        <v>2</v>
      </c>
      <c r="B21" s="40">
        <v>2467</v>
      </c>
      <c r="C21" s="5">
        <v>0.1</v>
      </c>
      <c r="D21" s="5">
        <v>14</v>
      </c>
      <c r="E21" s="40">
        <v>7.3</v>
      </c>
      <c r="F21" s="8">
        <f t="shared" si="0"/>
        <v>7.0404999999999998</v>
      </c>
      <c r="G21" s="5">
        <v>0.25950000000000001</v>
      </c>
    </row>
    <row r="22" spans="1:7" ht="15" customHeight="1" x14ac:dyDescent="0.3">
      <c r="A22" s="5">
        <v>2</v>
      </c>
      <c r="B22" s="40">
        <v>2468</v>
      </c>
      <c r="C22" s="5">
        <v>0.1</v>
      </c>
      <c r="D22" s="5">
        <v>14</v>
      </c>
      <c r="E22" s="40">
        <v>8.9</v>
      </c>
      <c r="F22" s="8">
        <f t="shared" si="0"/>
        <v>8.5937999999999999</v>
      </c>
      <c r="G22" s="5">
        <v>0.30620000000000003</v>
      </c>
    </row>
    <row r="23" spans="1:7" ht="15" customHeight="1" x14ac:dyDescent="0.3">
      <c r="A23" s="17">
        <v>2</v>
      </c>
      <c r="B23" s="3">
        <v>2469</v>
      </c>
      <c r="C23" s="17">
        <v>0.1</v>
      </c>
      <c r="D23" s="17">
        <v>14</v>
      </c>
      <c r="E23" s="3" t="s">
        <v>30</v>
      </c>
      <c r="F23" s="24"/>
      <c r="G23" s="17">
        <v>0.2445</v>
      </c>
    </row>
    <row r="24" spans="1:7" ht="15" customHeight="1" x14ac:dyDescent="0.3">
      <c r="A24" s="5">
        <v>2</v>
      </c>
      <c r="B24" s="40">
        <v>2471</v>
      </c>
      <c r="C24" s="5">
        <v>0.1</v>
      </c>
      <c r="D24" s="5">
        <v>14</v>
      </c>
      <c r="E24" s="40">
        <v>8.5</v>
      </c>
      <c r="F24" s="8">
        <f t="shared" ref="F24:F32" si="1">(E24-G24)</f>
        <v>8.1968999999999994</v>
      </c>
      <c r="G24" s="5">
        <v>0.30309999999999998</v>
      </c>
    </row>
    <row r="25" spans="1:7" ht="15" customHeight="1" x14ac:dyDescent="0.3">
      <c r="A25" s="5">
        <v>2</v>
      </c>
      <c r="B25" s="40">
        <v>2473</v>
      </c>
      <c r="C25" s="5">
        <v>0.1</v>
      </c>
      <c r="D25" s="5">
        <v>14</v>
      </c>
      <c r="E25" s="40">
        <v>8</v>
      </c>
      <c r="F25" s="8">
        <f t="shared" si="1"/>
        <v>7.7323000000000004</v>
      </c>
      <c r="G25" s="5">
        <v>0.26769999999999999</v>
      </c>
    </row>
    <row r="26" spans="1:7" ht="15" customHeight="1" x14ac:dyDescent="0.3">
      <c r="A26" s="5">
        <v>2</v>
      </c>
      <c r="B26" s="40">
        <v>2476</v>
      </c>
      <c r="C26" s="5">
        <v>0.1</v>
      </c>
      <c r="D26" s="5">
        <v>14</v>
      </c>
      <c r="E26" s="40">
        <v>7.9</v>
      </c>
      <c r="F26" s="8">
        <f t="shared" si="1"/>
        <v>7.6411000000000007</v>
      </c>
      <c r="G26" s="5">
        <v>0.25890000000000002</v>
      </c>
    </row>
    <row r="27" spans="1:7" ht="15" customHeight="1" x14ac:dyDescent="0.3">
      <c r="A27" s="5">
        <v>2</v>
      </c>
      <c r="B27" s="40">
        <v>2477</v>
      </c>
      <c r="C27" s="5">
        <v>0.1</v>
      </c>
      <c r="D27" s="5">
        <v>14</v>
      </c>
      <c r="E27" s="40">
        <v>7.5</v>
      </c>
      <c r="F27" s="8">
        <f t="shared" si="1"/>
        <v>7.2526000000000002</v>
      </c>
      <c r="G27" s="5">
        <v>0.24740000000000001</v>
      </c>
    </row>
    <row r="28" spans="1:7" ht="15" customHeight="1" x14ac:dyDescent="0.3">
      <c r="A28" s="5">
        <v>2</v>
      </c>
      <c r="B28" s="40">
        <v>2479</v>
      </c>
      <c r="C28" s="5">
        <v>0.3</v>
      </c>
      <c r="D28" s="5">
        <v>14</v>
      </c>
      <c r="E28" s="40">
        <v>7.6</v>
      </c>
      <c r="F28" s="8">
        <f t="shared" si="1"/>
        <v>7.3217999999999996</v>
      </c>
      <c r="G28" s="5">
        <v>0.2782</v>
      </c>
    </row>
    <row r="29" spans="1:7" ht="15" customHeight="1" x14ac:dyDescent="0.3">
      <c r="A29" s="5">
        <v>2</v>
      </c>
      <c r="B29" s="40">
        <v>2480</v>
      </c>
      <c r="C29" s="5">
        <v>0.3</v>
      </c>
      <c r="D29" s="5">
        <v>14</v>
      </c>
      <c r="E29" s="40">
        <v>6</v>
      </c>
      <c r="F29" s="8">
        <f t="shared" si="1"/>
        <v>5.7892999999999999</v>
      </c>
      <c r="G29" s="5">
        <v>0.2107</v>
      </c>
    </row>
    <row r="30" spans="1:7" ht="15" customHeight="1" x14ac:dyDescent="0.3">
      <c r="A30" s="5">
        <v>2</v>
      </c>
      <c r="B30" s="40">
        <v>2486</v>
      </c>
      <c r="C30" s="5">
        <v>0.3</v>
      </c>
      <c r="D30" s="5">
        <v>14</v>
      </c>
      <c r="E30" s="40">
        <v>7.5</v>
      </c>
      <c r="F30" s="8">
        <f t="shared" si="1"/>
        <v>7.2347000000000001</v>
      </c>
      <c r="G30" s="5">
        <v>0.26529999999999998</v>
      </c>
    </row>
    <row r="31" spans="1:7" ht="15" customHeight="1" x14ac:dyDescent="0.3">
      <c r="A31" s="5">
        <v>2</v>
      </c>
      <c r="B31" s="40">
        <v>2487</v>
      </c>
      <c r="C31" s="5">
        <v>0.3</v>
      </c>
      <c r="D31" s="5">
        <v>14</v>
      </c>
      <c r="E31" s="40">
        <v>6.7</v>
      </c>
      <c r="F31" s="8">
        <f t="shared" si="1"/>
        <v>6.4630999999999998</v>
      </c>
      <c r="G31" s="5">
        <v>0.2369</v>
      </c>
    </row>
    <row r="32" spans="1:7" ht="15" customHeight="1" x14ac:dyDescent="0.3">
      <c r="A32" s="5">
        <v>2</v>
      </c>
      <c r="B32" s="40">
        <v>2488</v>
      </c>
      <c r="C32" s="5">
        <v>0.3</v>
      </c>
      <c r="D32" s="5">
        <v>14</v>
      </c>
      <c r="E32" s="40">
        <v>7.9</v>
      </c>
      <c r="F32" s="8">
        <f t="shared" si="1"/>
        <v>7.6087000000000007</v>
      </c>
      <c r="G32" s="5">
        <v>0.2913</v>
      </c>
    </row>
    <row r="33" spans="1:7" ht="15" customHeight="1" x14ac:dyDescent="0.3">
      <c r="A33" s="17">
        <v>2</v>
      </c>
      <c r="B33" s="3">
        <v>2489</v>
      </c>
      <c r="C33" s="17">
        <v>0.3</v>
      </c>
      <c r="D33" s="17">
        <v>14</v>
      </c>
      <c r="E33" s="3" t="s">
        <v>30</v>
      </c>
      <c r="F33" s="24"/>
      <c r="G33" s="17">
        <v>0.26829999999999998</v>
      </c>
    </row>
    <row r="34" spans="1:7" ht="15" customHeight="1" x14ac:dyDescent="0.3">
      <c r="A34" s="5">
        <v>2</v>
      </c>
      <c r="B34" s="40">
        <v>2490</v>
      </c>
      <c r="C34" s="5">
        <v>0.3</v>
      </c>
      <c r="D34" s="5">
        <v>14</v>
      </c>
      <c r="E34" s="40">
        <v>5.4</v>
      </c>
      <c r="F34" s="8">
        <f t="shared" ref="F34:F40" si="2">(E34-G34)</f>
        <v>5.2097000000000007</v>
      </c>
      <c r="G34" s="5">
        <v>0.1903</v>
      </c>
    </row>
    <row r="35" spans="1:7" ht="15" customHeight="1" x14ac:dyDescent="0.3">
      <c r="A35" s="5">
        <v>2</v>
      </c>
      <c r="B35" s="40">
        <v>2492</v>
      </c>
      <c r="C35" s="5">
        <v>1</v>
      </c>
      <c r="D35" s="5">
        <v>14</v>
      </c>
      <c r="E35" s="40">
        <v>6.8</v>
      </c>
      <c r="F35" s="8">
        <f t="shared" si="2"/>
        <v>6.5348999999999995</v>
      </c>
      <c r="G35" s="5">
        <v>0.2651</v>
      </c>
    </row>
    <row r="36" spans="1:7" ht="15" customHeight="1" x14ac:dyDescent="0.3">
      <c r="A36" s="5">
        <v>2</v>
      </c>
      <c r="B36" s="40">
        <v>2493</v>
      </c>
      <c r="C36" s="5">
        <v>1</v>
      </c>
      <c r="D36" s="5">
        <v>14</v>
      </c>
      <c r="E36" s="40">
        <v>6.7</v>
      </c>
      <c r="F36" s="8">
        <f t="shared" si="2"/>
        <v>6.3826000000000001</v>
      </c>
      <c r="G36" s="5">
        <v>0.31740000000000002</v>
      </c>
    </row>
    <row r="37" spans="1:7" ht="15" customHeight="1" x14ac:dyDescent="0.3">
      <c r="A37" s="5">
        <v>2</v>
      </c>
      <c r="B37" s="40">
        <v>2494</v>
      </c>
      <c r="C37" s="5">
        <v>1</v>
      </c>
      <c r="D37" s="5">
        <v>14</v>
      </c>
      <c r="E37" s="40">
        <v>8.5</v>
      </c>
      <c r="F37" s="8">
        <f t="shared" si="2"/>
        <v>8.0954999999999995</v>
      </c>
      <c r="G37" s="5">
        <v>0.40450000000000003</v>
      </c>
    </row>
    <row r="38" spans="1:7" ht="15" customHeight="1" x14ac:dyDescent="0.3">
      <c r="A38" s="5">
        <v>2</v>
      </c>
      <c r="B38" s="40">
        <v>2495</v>
      </c>
      <c r="C38" s="5">
        <v>1</v>
      </c>
      <c r="D38" s="5">
        <v>14</v>
      </c>
      <c r="E38" s="40">
        <v>7</v>
      </c>
      <c r="F38" s="8">
        <f t="shared" si="2"/>
        <v>6.7492999999999999</v>
      </c>
      <c r="G38" s="5">
        <v>0.25069999999999998</v>
      </c>
    </row>
    <row r="39" spans="1:7" ht="15" customHeight="1" x14ac:dyDescent="0.3">
      <c r="A39" s="5">
        <v>2</v>
      </c>
      <c r="B39" s="40">
        <v>2496</v>
      </c>
      <c r="C39" s="5">
        <v>1</v>
      </c>
      <c r="D39" s="5">
        <v>14</v>
      </c>
      <c r="E39" s="40">
        <v>7.3</v>
      </c>
      <c r="F39" s="8">
        <f t="shared" si="2"/>
        <v>6.9735999999999994</v>
      </c>
      <c r="G39" s="5">
        <v>0.32640000000000002</v>
      </c>
    </row>
    <row r="40" spans="1:7" ht="15" customHeight="1" x14ac:dyDescent="0.3">
      <c r="A40" s="5">
        <v>2</v>
      </c>
      <c r="B40" s="40">
        <v>2499</v>
      </c>
      <c r="C40" s="5">
        <v>1</v>
      </c>
      <c r="D40" s="5">
        <v>14</v>
      </c>
      <c r="E40" s="40">
        <v>8</v>
      </c>
      <c r="F40" s="8">
        <f t="shared" si="2"/>
        <v>7.6878000000000002</v>
      </c>
      <c r="G40" s="5">
        <v>0.31219999999999998</v>
      </c>
    </row>
    <row r="41" spans="1:7" ht="15" customHeight="1" x14ac:dyDescent="0.3">
      <c r="A41" s="17">
        <v>2</v>
      </c>
      <c r="B41" s="3">
        <v>2500</v>
      </c>
      <c r="C41" s="17">
        <v>1</v>
      </c>
      <c r="D41" s="17">
        <v>14</v>
      </c>
      <c r="E41" s="3" t="s">
        <v>30</v>
      </c>
      <c r="F41" s="24"/>
      <c r="G41" s="17">
        <v>0.3165</v>
      </c>
    </row>
    <row r="42" spans="1:7" x14ac:dyDescent="0.3">
      <c r="A42" s="5">
        <v>2</v>
      </c>
      <c r="B42" s="40">
        <v>2502</v>
      </c>
      <c r="C42" s="5">
        <v>1</v>
      </c>
      <c r="D42" s="5">
        <v>14</v>
      </c>
      <c r="E42" s="40">
        <v>7.9</v>
      </c>
      <c r="F42" s="8">
        <f>(E42-G42)</f>
        <v>7.5616000000000003</v>
      </c>
      <c r="G42" s="5">
        <v>0.33839999999999998</v>
      </c>
    </row>
    <row r="43" spans="1:7" x14ac:dyDescent="0.3">
      <c r="A43" s="5">
        <v>2</v>
      </c>
      <c r="B43" s="40">
        <v>2503</v>
      </c>
      <c r="C43" s="5">
        <v>1</v>
      </c>
      <c r="D43" s="5">
        <v>14</v>
      </c>
      <c r="E43" s="40">
        <v>7.1</v>
      </c>
      <c r="F43" s="8">
        <f>(E43-G43)</f>
        <v>6.7798999999999996</v>
      </c>
      <c r="G43" s="5">
        <v>0.3201</v>
      </c>
    </row>
    <row r="44" spans="1:7" x14ac:dyDescent="0.3">
      <c r="A44" s="5">
        <v>2</v>
      </c>
      <c r="B44" s="5">
        <v>2442</v>
      </c>
      <c r="C44" s="5">
        <v>0</v>
      </c>
      <c r="D44" s="7">
        <v>21</v>
      </c>
      <c r="E44" s="5">
        <v>10.9</v>
      </c>
      <c r="F44" s="8">
        <f>E44-G44</f>
        <v>10.348700000000001</v>
      </c>
      <c r="G44" s="5">
        <v>0.55130000000000001</v>
      </c>
    </row>
    <row r="45" spans="1:7" x14ac:dyDescent="0.3">
      <c r="A45" s="5">
        <v>2</v>
      </c>
      <c r="B45" s="5">
        <v>2444</v>
      </c>
      <c r="C45" s="5">
        <v>0</v>
      </c>
      <c r="D45" s="7">
        <v>21</v>
      </c>
      <c r="E45" s="5">
        <v>11.7</v>
      </c>
      <c r="F45" s="8">
        <f t="shared" ref="F45:F80" si="3">E45-G45</f>
        <v>11.117799999999999</v>
      </c>
      <c r="G45" s="5">
        <v>0.58220000000000005</v>
      </c>
    </row>
    <row r="46" spans="1:7" x14ac:dyDescent="0.3">
      <c r="A46" s="5">
        <v>2</v>
      </c>
      <c r="B46" s="5">
        <v>2445</v>
      </c>
      <c r="C46" s="5">
        <v>0</v>
      </c>
      <c r="D46" s="7">
        <v>21</v>
      </c>
      <c r="E46" s="5">
        <v>12.9</v>
      </c>
      <c r="F46" s="8">
        <f t="shared" si="3"/>
        <v>12.259500000000001</v>
      </c>
      <c r="G46" s="5">
        <v>0.64049999999999996</v>
      </c>
    </row>
    <row r="47" spans="1:7" x14ac:dyDescent="0.3">
      <c r="A47" s="5">
        <v>2</v>
      </c>
      <c r="B47" s="5">
        <v>2447</v>
      </c>
      <c r="C47" s="5">
        <v>0</v>
      </c>
      <c r="D47" s="7">
        <v>21</v>
      </c>
      <c r="E47" s="5">
        <v>10.3</v>
      </c>
      <c r="F47" s="8">
        <f t="shared" si="3"/>
        <v>9.5100000000000016</v>
      </c>
      <c r="G47" s="5">
        <v>0.79</v>
      </c>
    </row>
    <row r="48" spans="1:7" x14ac:dyDescent="0.3">
      <c r="A48" s="5">
        <v>2</v>
      </c>
      <c r="B48" s="5">
        <v>2448</v>
      </c>
      <c r="C48" s="5">
        <v>0</v>
      </c>
      <c r="D48" s="7">
        <v>21</v>
      </c>
      <c r="E48" s="5">
        <v>10.199999999999999</v>
      </c>
      <c r="F48" s="8">
        <f t="shared" si="3"/>
        <v>9.7477999999999998</v>
      </c>
      <c r="G48" s="5">
        <v>0.45219999999999999</v>
      </c>
    </row>
    <row r="49" spans="1:7" x14ac:dyDescent="0.3">
      <c r="A49" s="5">
        <v>2</v>
      </c>
      <c r="B49" s="5">
        <v>2450</v>
      </c>
      <c r="C49" s="5">
        <v>0</v>
      </c>
      <c r="D49" s="7">
        <v>21</v>
      </c>
      <c r="E49" s="5">
        <v>11.7</v>
      </c>
      <c r="F49" s="8">
        <f t="shared" si="3"/>
        <v>10.9514</v>
      </c>
      <c r="G49" s="5">
        <v>0.74860000000000004</v>
      </c>
    </row>
    <row r="50" spans="1:7" x14ac:dyDescent="0.3">
      <c r="A50" s="5">
        <v>2</v>
      </c>
      <c r="B50" s="5">
        <v>2452</v>
      </c>
      <c r="C50" s="5">
        <v>0</v>
      </c>
      <c r="D50" s="7">
        <v>21</v>
      </c>
      <c r="E50" s="5">
        <v>11.7</v>
      </c>
      <c r="F50" s="8">
        <f t="shared" si="3"/>
        <v>11.131599999999999</v>
      </c>
      <c r="G50" s="5">
        <v>0.56840000000000002</v>
      </c>
    </row>
    <row r="51" spans="1:7" x14ac:dyDescent="0.3">
      <c r="A51" s="5">
        <v>2</v>
      </c>
      <c r="B51" s="5">
        <v>2453</v>
      </c>
      <c r="C51" s="5">
        <v>0.01</v>
      </c>
      <c r="D51" s="7">
        <v>21</v>
      </c>
      <c r="E51" s="5">
        <v>13.3</v>
      </c>
      <c r="F51" s="8">
        <f t="shared" si="3"/>
        <v>12.5578</v>
      </c>
      <c r="G51" s="5">
        <v>0.74219999999999997</v>
      </c>
    </row>
    <row r="52" spans="1:7" x14ac:dyDescent="0.3">
      <c r="A52" s="5">
        <v>2</v>
      </c>
      <c r="B52" s="5">
        <v>2454</v>
      </c>
      <c r="C52" s="5">
        <v>0.01</v>
      </c>
      <c r="D52" s="7">
        <v>21</v>
      </c>
      <c r="E52" s="5">
        <v>11.7</v>
      </c>
      <c r="F52" s="8">
        <f t="shared" si="3"/>
        <v>11.099499999999999</v>
      </c>
      <c r="G52" s="5">
        <v>0.60050000000000003</v>
      </c>
    </row>
    <row r="53" spans="1:7" x14ac:dyDescent="0.3">
      <c r="A53" s="5">
        <v>2</v>
      </c>
      <c r="B53" s="5">
        <v>2455</v>
      </c>
      <c r="C53" s="5">
        <v>0.01</v>
      </c>
      <c r="D53" s="7">
        <v>21</v>
      </c>
      <c r="E53" s="5">
        <v>13.2</v>
      </c>
      <c r="F53" s="8">
        <f t="shared" si="3"/>
        <v>12.4643</v>
      </c>
      <c r="G53" s="5">
        <v>0.73570000000000002</v>
      </c>
    </row>
    <row r="54" spans="1:7" x14ac:dyDescent="0.3">
      <c r="A54" s="5">
        <v>2</v>
      </c>
      <c r="B54" s="5">
        <v>2456</v>
      </c>
      <c r="C54" s="5">
        <v>0.01</v>
      </c>
      <c r="D54" s="7">
        <v>21</v>
      </c>
      <c r="E54" s="5">
        <v>11.3</v>
      </c>
      <c r="F54" s="8">
        <f t="shared" si="3"/>
        <v>10.7218</v>
      </c>
      <c r="G54" s="5">
        <v>0.57820000000000005</v>
      </c>
    </row>
    <row r="55" spans="1:7" x14ac:dyDescent="0.3">
      <c r="A55" s="5">
        <v>2</v>
      </c>
      <c r="B55" s="5">
        <v>2457</v>
      </c>
      <c r="C55" s="5">
        <v>0.01</v>
      </c>
      <c r="D55" s="7">
        <v>21</v>
      </c>
      <c r="E55" s="5">
        <v>12.4</v>
      </c>
      <c r="F55" s="8">
        <f t="shared" si="3"/>
        <v>11.7638</v>
      </c>
      <c r="G55" s="5">
        <v>0.63619999999999999</v>
      </c>
    </row>
    <row r="56" spans="1:7" x14ac:dyDescent="0.3">
      <c r="A56" s="5">
        <v>2</v>
      </c>
      <c r="B56" s="5">
        <v>2458</v>
      </c>
      <c r="C56" s="5">
        <v>0.01</v>
      </c>
      <c r="D56" s="7">
        <v>21</v>
      </c>
      <c r="E56" s="5">
        <v>10.199999999999999</v>
      </c>
      <c r="F56" s="8">
        <f t="shared" si="3"/>
        <v>9.7363999999999997</v>
      </c>
      <c r="G56" s="5">
        <v>0.46360000000000001</v>
      </c>
    </row>
    <row r="57" spans="1:7" x14ac:dyDescent="0.3">
      <c r="A57" s="5">
        <v>2</v>
      </c>
      <c r="B57" s="5">
        <v>2461</v>
      </c>
      <c r="C57" s="5">
        <v>0.01</v>
      </c>
      <c r="D57" s="7">
        <v>21</v>
      </c>
      <c r="E57" s="5">
        <v>10</v>
      </c>
      <c r="F57" s="8">
        <f t="shared" si="3"/>
        <v>9.5101999999999993</v>
      </c>
      <c r="G57" s="5">
        <v>0.48980000000000001</v>
      </c>
    </row>
    <row r="58" spans="1:7" x14ac:dyDescent="0.3">
      <c r="A58" s="5">
        <v>2</v>
      </c>
      <c r="B58" s="5">
        <v>2462</v>
      </c>
      <c r="C58" s="5">
        <v>0.01</v>
      </c>
      <c r="D58" s="7">
        <v>21</v>
      </c>
      <c r="E58" s="5">
        <v>12.3</v>
      </c>
      <c r="F58" s="8">
        <f t="shared" si="3"/>
        <v>11.703600000000002</v>
      </c>
      <c r="G58" s="5">
        <v>0.59640000000000004</v>
      </c>
    </row>
    <row r="59" spans="1:7" x14ac:dyDescent="0.3">
      <c r="A59" s="5">
        <v>2</v>
      </c>
      <c r="B59" s="5">
        <v>2463</v>
      </c>
      <c r="C59" s="5">
        <v>0.01</v>
      </c>
      <c r="D59" s="7">
        <v>21</v>
      </c>
      <c r="E59" s="5">
        <v>11.3</v>
      </c>
      <c r="F59" s="8">
        <f t="shared" si="3"/>
        <v>10.7965</v>
      </c>
      <c r="G59" s="5">
        <v>0.50349999999999995</v>
      </c>
    </row>
    <row r="60" spans="1:7" x14ac:dyDescent="0.3">
      <c r="A60" s="5">
        <v>2</v>
      </c>
      <c r="B60" s="5">
        <v>2467</v>
      </c>
      <c r="C60" s="5">
        <v>0.1</v>
      </c>
      <c r="D60" s="7">
        <v>21</v>
      </c>
      <c r="E60" s="5">
        <v>10.4</v>
      </c>
      <c r="F60" s="8">
        <f t="shared" si="3"/>
        <v>9.8918999999999997</v>
      </c>
      <c r="G60" s="5">
        <v>0.5081</v>
      </c>
    </row>
    <row r="61" spans="1:7" x14ac:dyDescent="0.3">
      <c r="A61" s="5">
        <v>2</v>
      </c>
      <c r="B61" s="5">
        <v>2468</v>
      </c>
      <c r="C61" s="5">
        <v>0.1</v>
      </c>
      <c r="D61" s="7">
        <v>21</v>
      </c>
      <c r="E61" s="5">
        <v>12.2</v>
      </c>
      <c r="F61" s="8">
        <f t="shared" si="3"/>
        <v>11.608099999999999</v>
      </c>
      <c r="G61" s="5">
        <v>0.59189999999999998</v>
      </c>
    </row>
    <row r="62" spans="1:7" x14ac:dyDescent="0.3">
      <c r="A62" s="5">
        <v>2</v>
      </c>
      <c r="B62" s="5">
        <v>2469</v>
      </c>
      <c r="C62" s="5">
        <v>0.1</v>
      </c>
      <c r="D62" s="7">
        <v>21</v>
      </c>
      <c r="E62" s="5">
        <v>12.9</v>
      </c>
      <c r="F62" s="8">
        <f t="shared" si="3"/>
        <v>12.223800000000001</v>
      </c>
      <c r="G62" s="5">
        <v>0.67620000000000002</v>
      </c>
    </row>
    <row r="63" spans="1:7" x14ac:dyDescent="0.3">
      <c r="A63" s="5">
        <v>2</v>
      </c>
      <c r="B63" s="5">
        <v>2471</v>
      </c>
      <c r="C63" s="5">
        <v>0.1</v>
      </c>
      <c r="D63" s="7">
        <v>21</v>
      </c>
      <c r="E63" s="5">
        <v>11.8</v>
      </c>
      <c r="F63" s="8">
        <f t="shared" si="3"/>
        <v>11.2949</v>
      </c>
      <c r="G63" s="5">
        <v>0.50509999999999999</v>
      </c>
    </row>
    <row r="64" spans="1:7" x14ac:dyDescent="0.3">
      <c r="A64" s="5">
        <v>2</v>
      </c>
      <c r="B64" s="5">
        <v>2473</v>
      </c>
      <c r="C64" s="5">
        <v>0.1</v>
      </c>
      <c r="D64" s="7">
        <v>21</v>
      </c>
      <c r="E64" s="5">
        <v>14.1</v>
      </c>
      <c r="F64" s="8">
        <f t="shared" si="3"/>
        <v>13.4238</v>
      </c>
      <c r="G64" s="5">
        <v>0.67620000000000002</v>
      </c>
    </row>
    <row r="65" spans="1:7" x14ac:dyDescent="0.3">
      <c r="A65" s="5">
        <v>2</v>
      </c>
      <c r="B65" s="5">
        <v>2476</v>
      </c>
      <c r="C65" s="5">
        <v>0.1</v>
      </c>
      <c r="D65" s="7">
        <v>21</v>
      </c>
      <c r="E65" s="5">
        <v>12.8</v>
      </c>
      <c r="F65" s="8">
        <f t="shared" si="3"/>
        <v>12.188600000000001</v>
      </c>
      <c r="G65" s="5">
        <v>0.61140000000000005</v>
      </c>
    </row>
    <row r="66" spans="1:7" x14ac:dyDescent="0.3">
      <c r="A66" s="5">
        <v>2</v>
      </c>
      <c r="B66" s="5">
        <v>2477</v>
      </c>
      <c r="C66" s="5">
        <v>0.1</v>
      </c>
      <c r="D66" s="7">
        <v>21</v>
      </c>
      <c r="E66" s="5">
        <v>12.1</v>
      </c>
      <c r="F66" s="8">
        <f t="shared" si="3"/>
        <v>11.5085</v>
      </c>
      <c r="G66" s="5">
        <v>0.59150000000000003</v>
      </c>
    </row>
    <row r="67" spans="1:7" x14ac:dyDescent="0.3">
      <c r="A67" s="5">
        <v>2</v>
      </c>
      <c r="B67" s="5">
        <v>2479</v>
      </c>
      <c r="C67" s="5">
        <v>0.3</v>
      </c>
      <c r="D67" s="7">
        <v>21</v>
      </c>
      <c r="E67" s="5">
        <v>10.6</v>
      </c>
      <c r="F67" s="8">
        <f t="shared" si="3"/>
        <v>10.041</v>
      </c>
      <c r="G67" s="5">
        <v>0.55900000000000005</v>
      </c>
    </row>
    <row r="68" spans="1:7" x14ac:dyDescent="0.3">
      <c r="A68" s="5">
        <v>2</v>
      </c>
      <c r="B68" s="5">
        <v>2480</v>
      </c>
      <c r="C68" s="5">
        <v>0.3</v>
      </c>
      <c r="D68" s="7">
        <v>21</v>
      </c>
      <c r="E68" s="5">
        <v>8.5</v>
      </c>
      <c r="F68" s="8">
        <f t="shared" si="3"/>
        <v>8.0899000000000001</v>
      </c>
      <c r="G68" s="5">
        <v>0.41010000000000002</v>
      </c>
    </row>
    <row r="69" spans="1:7" x14ac:dyDescent="0.3">
      <c r="A69" s="5">
        <v>2</v>
      </c>
      <c r="B69" s="5">
        <v>2486</v>
      </c>
      <c r="C69" s="5">
        <v>0.3</v>
      </c>
      <c r="D69" s="7">
        <v>21</v>
      </c>
      <c r="E69" s="5">
        <v>12.9</v>
      </c>
      <c r="F69" s="8">
        <f t="shared" si="3"/>
        <v>12.217600000000001</v>
      </c>
      <c r="G69" s="5">
        <v>0.68240000000000001</v>
      </c>
    </row>
    <row r="70" spans="1:7" x14ac:dyDescent="0.3">
      <c r="A70" s="5">
        <v>2</v>
      </c>
      <c r="B70" s="5">
        <v>2488</v>
      </c>
      <c r="C70" s="5">
        <v>0.3</v>
      </c>
      <c r="D70" s="7">
        <v>21</v>
      </c>
      <c r="E70" s="5">
        <v>12.5</v>
      </c>
      <c r="F70" s="8">
        <f t="shared" si="3"/>
        <v>11.8408</v>
      </c>
      <c r="G70" s="5">
        <v>0.65920000000000001</v>
      </c>
    </row>
    <row r="71" spans="1:7" x14ac:dyDescent="0.3">
      <c r="A71" s="5">
        <v>2</v>
      </c>
      <c r="B71" s="5">
        <v>2487</v>
      </c>
      <c r="C71" s="5">
        <v>0.3</v>
      </c>
      <c r="D71" s="7">
        <v>21</v>
      </c>
      <c r="E71" s="5">
        <v>10.4</v>
      </c>
      <c r="F71" s="8">
        <f t="shared" si="3"/>
        <v>9.9256000000000011</v>
      </c>
      <c r="G71" s="5">
        <v>0.47439999999999999</v>
      </c>
    </row>
    <row r="72" spans="1:7" x14ac:dyDescent="0.3">
      <c r="A72" s="5">
        <v>2</v>
      </c>
      <c r="B72" s="5">
        <v>2489</v>
      </c>
      <c r="C72" s="5">
        <v>0.3</v>
      </c>
      <c r="D72" s="7">
        <v>21</v>
      </c>
      <c r="E72" s="5">
        <v>9.8000000000000007</v>
      </c>
      <c r="F72" s="8">
        <f t="shared" si="3"/>
        <v>9.3675000000000015</v>
      </c>
      <c r="G72" s="5">
        <v>0.4325</v>
      </c>
    </row>
    <row r="73" spans="1:7" x14ac:dyDescent="0.3">
      <c r="A73" s="5">
        <v>2</v>
      </c>
      <c r="B73" s="5">
        <v>2490</v>
      </c>
      <c r="C73" s="5">
        <v>0.3</v>
      </c>
      <c r="D73" s="7">
        <v>21</v>
      </c>
      <c r="E73" s="5">
        <v>10.8</v>
      </c>
      <c r="F73" s="8">
        <f t="shared" si="3"/>
        <v>10.2516</v>
      </c>
      <c r="G73" s="5">
        <v>0.5484</v>
      </c>
    </row>
    <row r="74" spans="1:7" x14ac:dyDescent="0.3">
      <c r="A74" s="5">
        <v>2</v>
      </c>
      <c r="B74" s="5">
        <v>2494</v>
      </c>
      <c r="C74" s="5">
        <v>1</v>
      </c>
      <c r="D74" s="7">
        <v>21</v>
      </c>
      <c r="E74" s="5">
        <v>12.1</v>
      </c>
      <c r="F74" s="8">
        <f t="shared" si="3"/>
        <v>11.4724</v>
      </c>
      <c r="G74" s="5">
        <v>0.62760000000000005</v>
      </c>
    </row>
    <row r="75" spans="1:7" x14ac:dyDescent="0.3">
      <c r="A75" s="5">
        <v>2</v>
      </c>
      <c r="B75" s="5">
        <v>2495</v>
      </c>
      <c r="C75" s="5">
        <v>1</v>
      </c>
      <c r="D75" s="7">
        <v>21</v>
      </c>
      <c r="E75" s="5">
        <v>9.5</v>
      </c>
      <c r="F75" s="8">
        <f t="shared" si="3"/>
        <v>9.0030000000000001</v>
      </c>
      <c r="G75" s="5">
        <v>0.497</v>
      </c>
    </row>
    <row r="76" spans="1:7" x14ac:dyDescent="0.3">
      <c r="A76" s="5">
        <v>2</v>
      </c>
      <c r="B76" s="5">
        <v>2496</v>
      </c>
      <c r="C76" s="5">
        <v>1</v>
      </c>
      <c r="D76" s="7">
        <v>21</v>
      </c>
      <c r="E76" s="5">
        <v>11.5</v>
      </c>
      <c r="F76" s="8">
        <f t="shared" si="3"/>
        <v>10.839</v>
      </c>
      <c r="G76" s="5">
        <v>0.66100000000000003</v>
      </c>
    </row>
    <row r="77" spans="1:7" x14ac:dyDescent="0.3">
      <c r="A77" s="5">
        <v>2</v>
      </c>
      <c r="B77" s="5">
        <v>2497</v>
      </c>
      <c r="C77" s="5">
        <v>1</v>
      </c>
      <c r="D77" s="7">
        <v>21</v>
      </c>
      <c r="E77" s="5">
        <v>9.6</v>
      </c>
      <c r="F77" s="8">
        <f t="shared" si="3"/>
        <v>9.1673999999999989</v>
      </c>
      <c r="G77" s="5">
        <v>0.43259999999999998</v>
      </c>
    </row>
    <row r="78" spans="1:7" x14ac:dyDescent="0.3">
      <c r="A78" s="5">
        <v>2</v>
      </c>
      <c r="B78" s="5">
        <v>2500</v>
      </c>
      <c r="C78" s="5">
        <v>1</v>
      </c>
      <c r="D78" s="7">
        <v>21</v>
      </c>
      <c r="E78" s="5">
        <v>9.6999999999999993</v>
      </c>
      <c r="F78" s="8">
        <f t="shared" si="3"/>
        <v>9.1695999999999991</v>
      </c>
      <c r="G78" s="5">
        <v>0.53039999999999998</v>
      </c>
    </row>
    <row r="79" spans="1:7" x14ac:dyDescent="0.3">
      <c r="A79" s="5">
        <v>2</v>
      </c>
      <c r="B79" s="5">
        <v>2502</v>
      </c>
      <c r="C79" s="5">
        <v>1</v>
      </c>
      <c r="D79" s="7">
        <v>21</v>
      </c>
      <c r="E79" s="5">
        <v>11.6</v>
      </c>
      <c r="F79" s="8">
        <f t="shared" si="3"/>
        <v>10.916599999999999</v>
      </c>
      <c r="G79" s="5">
        <v>0.68340000000000001</v>
      </c>
    </row>
    <row r="80" spans="1:7" x14ac:dyDescent="0.3">
      <c r="A80" s="5">
        <v>2</v>
      </c>
      <c r="B80" s="5">
        <v>2503</v>
      </c>
      <c r="C80" s="5">
        <v>1</v>
      </c>
      <c r="D80" s="7">
        <v>21</v>
      </c>
      <c r="E80" s="5">
        <v>9.6999999999999993</v>
      </c>
      <c r="F80" s="8">
        <f t="shared" si="3"/>
        <v>9.1458999999999993</v>
      </c>
      <c r="G80" s="5">
        <v>0.55410000000000004</v>
      </c>
    </row>
    <row r="81" spans="1:7" x14ac:dyDescent="0.3">
      <c r="A81" s="7">
        <v>2</v>
      </c>
      <c r="B81" s="5">
        <v>2442</v>
      </c>
      <c r="C81" s="10">
        <v>0</v>
      </c>
      <c r="D81" s="10">
        <v>35</v>
      </c>
      <c r="E81" s="10">
        <v>22.2</v>
      </c>
      <c r="F81" s="8">
        <f>E81-G81</f>
        <v>20.9148</v>
      </c>
      <c r="G81" s="5">
        <v>1.2851999999999999</v>
      </c>
    </row>
    <row r="82" spans="1:7" x14ac:dyDescent="0.3">
      <c r="A82" s="7">
        <v>2</v>
      </c>
      <c r="B82" s="5">
        <v>2443</v>
      </c>
      <c r="C82" s="10">
        <v>0</v>
      </c>
      <c r="D82" s="10">
        <v>35</v>
      </c>
      <c r="E82" s="10">
        <v>22.9</v>
      </c>
      <c r="F82" s="8">
        <f t="shared" ref="F82:F138" si="4">E82-G82</f>
        <v>21.567799999999998</v>
      </c>
      <c r="G82" s="5">
        <v>1.3322000000000001</v>
      </c>
    </row>
    <row r="83" spans="1:7" x14ac:dyDescent="0.3">
      <c r="A83" s="7">
        <v>2</v>
      </c>
      <c r="B83" s="5">
        <v>2444</v>
      </c>
      <c r="C83" s="10">
        <v>0</v>
      </c>
      <c r="D83" s="10">
        <v>35</v>
      </c>
      <c r="E83" s="10">
        <v>23.2</v>
      </c>
      <c r="F83" s="8">
        <f t="shared" si="4"/>
        <v>21.9605</v>
      </c>
      <c r="G83" s="5">
        <v>1.2395</v>
      </c>
    </row>
    <row r="84" spans="1:7" x14ac:dyDescent="0.3">
      <c r="A84" s="7">
        <v>2</v>
      </c>
      <c r="B84" s="5">
        <v>2447</v>
      </c>
      <c r="C84" s="10">
        <v>0</v>
      </c>
      <c r="D84" s="10">
        <v>35</v>
      </c>
      <c r="E84" s="10">
        <v>24.3</v>
      </c>
      <c r="F84" s="8">
        <f t="shared" si="4"/>
        <v>23.0289</v>
      </c>
      <c r="G84" s="5">
        <v>1.2710999999999999</v>
      </c>
    </row>
    <row r="85" spans="1:7" x14ac:dyDescent="0.3">
      <c r="A85" s="7">
        <v>2</v>
      </c>
      <c r="B85" s="5">
        <v>2447</v>
      </c>
      <c r="C85" s="10">
        <v>0</v>
      </c>
      <c r="D85" s="10">
        <v>35</v>
      </c>
      <c r="E85" s="10">
        <v>22.5</v>
      </c>
      <c r="F85" s="8">
        <f t="shared" si="4"/>
        <v>21.264299999999999</v>
      </c>
      <c r="G85" s="5">
        <v>1.2357</v>
      </c>
    </row>
    <row r="86" spans="1:7" x14ac:dyDescent="0.3">
      <c r="A86" s="7">
        <v>2</v>
      </c>
      <c r="B86" s="5">
        <v>2448</v>
      </c>
      <c r="C86" s="10">
        <v>0</v>
      </c>
      <c r="D86" s="10">
        <v>35</v>
      </c>
      <c r="E86" s="10">
        <v>23.2</v>
      </c>
      <c r="F86" s="8">
        <f t="shared" si="4"/>
        <v>21.935600000000001</v>
      </c>
      <c r="G86" s="5">
        <v>1.2644</v>
      </c>
    </row>
    <row r="87" spans="1:7" x14ac:dyDescent="0.3">
      <c r="A87" s="7">
        <v>2</v>
      </c>
      <c r="B87" s="5">
        <v>2452</v>
      </c>
      <c r="C87" s="10">
        <v>0</v>
      </c>
      <c r="D87" s="10">
        <v>35</v>
      </c>
      <c r="E87" s="10">
        <v>23.3</v>
      </c>
      <c r="F87" s="8">
        <f t="shared" si="4"/>
        <v>22.054300000000001</v>
      </c>
      <c r="G87" s="5">
        <v>1.2457</v>
      </c>
    </row>
    <row r="88" spans="1:7" x14ac:dyDescent="0.3">
      <c r="A88" s="7">
        <v>2</v>
      </c>
      <c r="B88" s="5">
        <v>2453</v>
      </c>
      <c r="C88" s="10">
        <v>0.01</v>
      </c>
      <c r="D88" s="10">
        <v>35</v>
      </c>
      <c r="E88" s="10">
        <v>22.4</v>
      </c>
      <c r="F88" s="8">
        <f t="shared" si="4"/>
        <v>21.046199999999999</v>
      </c>
      <c r="G88" s="5">
        <v>1.3537999999999999</v>
      </c>
    </row>
    <row r="89" spans="1:7" x14ac:dyDescent="0.3">
      <c r="A89" s="7">
        <v>2</v>
      </c>
      <c r="B89" s="5">
        <v>2454</v>
      </c>
      <c r="C89" s="10">
        <v>0.01</v>
      </c>
      <c r="D89" s="10">
        <v>35</v>
      </c>
      <c r="E89" s="10">
        <v>23.9</v>
      </c>
      <c r="F89" s="8">
        <f t="shared" si="4"/>
        <v>22.453299999999999</v>
      </c>
      <c r="G89" s="5">
        <v>1.4467000000000001</v>
      </c>
    </row>
    <row r="90" spans="1:7" x14ac:dyDescent="0.3">
      <c r="A90" s="7">
        <v>2</v>
      </c>
      <c r="B90" s="5">
        <v>2456</v>
      </c>
      <c r="C90" s="10">
        <v>0.01</v>
      </c>
      <c r="D90" s="10">
        <v>35</v>
      </c>
      <c r="E90" s="10">
        <v>23.2</v>
      </c>
      <c r="F90" s="8">
        <f t="shared" si="4"/>
        <v>22.037499999999998</v>
      </c>
      <c r="G90" s="5">
        <v>1.1625000000000001</v>
      </c>
    </row>
    <row r="91" spans="1:7" x14ac:dyDescent="0.3">
      <c r="A91" s="7">
        <v>2</v>
      </c>
      <c r="B91" s="5">
        <v>2459</v>
      </c>
      <c r="C91" s="10">
        <v>0.01</v>
      </c>
      <c r="D91" s="10">
        <v>35</v>
      </c>
      <c r="E91" s="10">
        <v>24.9</v>
      </c>
      <c r="F91" s="8">
        <f t="shared" si="4"/>
        <v>23.537399999999998</v>
      </c>
      <c r="G91" s="5">
        <v>1.3626</v>
      </c>
    </row>
    <row r="92" spans="1:7" x14ac:dyDescent="0.3">
      <c r="A92" s="7">
        <v>2</v>
      </c>
      <c r="B92" s="5">
        <v>2461</v>
      </c>
      <c r="C92" s="10">
        <v>0.01</v>
      </c>
      <c r="D92" s="10">
        <v>35</v>
      </c>
      <c r="E92" s="10">
        <v>20.8</v>
      </c>
      <c r="F92" s="8">
        <f t="shared" si="4"/>
        <v>19.651500000000002</v>
      </c>
      <c r="G92" s="5">
        <v>1.1485000000000001</v>
      </c>
    </row>
    <row r="93" spans="1:7" x14ac:dyDescent="0.3">
      <c r="A93" s="7">
        <v>2</v>
      </c>
      <c r="B93" s="5">
        <v>2462</v>
      </c>
      <c r="C93" s="10">
        <v>0.01</v>
      </c>
      <c r="D93" s="10">
        <v>35</v>
      </c>
      <c r="E93" s="10">
        <v>20.9</v>
      </c>
      <c r="F93" s="8">
        <f t="shared" si="4"/>
        <v>19.674599999999998</v>
      </c>
      <c r="G93" s="5">
        <v>1.2254</v>
      </c>
    </row>
    <row r="94" spans="1:7" s="25" customFormat="1" x14ac:dyDescent="0.3">
      <c r="A94" s="17">
        <v>2</v>
      </c>
      <c r="B94" s="17">
        <v>2463</v>
      </c>
      <c r="C94" s="17">
        <v>0.01</v>
      </c>
      <c r="D94" s="17">
        <v>35</v>
      </c>
      <c r="E94" s="17"/>
      <c r="F94" s="24"/>
      <c r="G94" s="17">
        <v>1.2499</v>
      </c>
    </row>
    <row r="95" spans="1:7" x14ac:dyDescent="0.3">
      <c r="A95" s="7">
        <v>2</v>
      </c>
      <c r="B95" s="5">
        <v>2468</v>
      </c>
      <c r="C95" s="10">
        <v>0.1</v>
      </c>
      <c r="D95" s="10">
        <v>35</v>
      </c>
      <c r="E95" s="10">
        <v>23.8</v>
      </c>
      <c r="F95" s="8">
        <f t="shared" si="4"/>
        <v>22.443000000000001</v>
      </c>
      <c r="G95" s="5">
        <v>1.357</v>
      </c>
    </row>
    <row r="96" spans="1:7" x14ac:dyDescent="0.3">
      <c r="A96" s="7">
        <v>2</v>
      </c>
      <c r="B96" s="5">
        <v>2469</v>
      </c>
      <c r="C96" s="10">
        <v>0.1</v>
      </c>
      <c r="D96" s="10">
        <v>35</v>
      </c>
      <c r="E96" s="10">
        <v>24</v>
      </c>
      <c r="F96" s="8">
        <f t="shared" si="4"/>
        <v>22.660699999999999</v>
      </c>
      <c r="G96" s="5">
        <v>1.3392999999999999</v>
      </c>
    </row>
    <row r="97" spans="1:7" x14ac:dyDescent="0.3">
      <c r="A97" s="7">
        <v>2</v>
      </c>
      <c r="B97" s="5">
        <v>2476</v>
      </c>
      <c r="C97" s="10">
        <v>0.1</v>
      </c>
      <c r="D97" s="10">
        <v>35</v>
      </c>
      <c r="E97" s="10">
        <v>23.1</v>
      </c>
      <c r="F97" s="8">
        <f t="shared" si="4"/>
        <v>21.819500000000001</v>
      </c>
      <c r="G97" s="5">
        <v>1.2805</v>
      </c>
    </row>
    <row r="98" spans="1:7" x14ac:dyDescent="0.3">
      <c r="A98" s="7">
        <v>2</v>
      </c>
      <c r="B98" s="5">
        <v>2477</v>
      </c>
      <c r="C98" s="10">
        <v>0.1</v>
      </c>
      <c r="D98" s="10">
        <v>35</v>
      </c>
      <c r="E98" s="10">
        <v>22.4</v>
      </c>
      <c r="F98" s="8">
        <f t="shared" si="4"/>
        <v>21.1325</v>
      </c>
      <c r="G98" s="5">
        <v>1.2675000000000001</v>
      </c>
    </row>
    <row r="99" spans="1:7" x14ac:dyDescent="0.3">
      <c r="A99" s="7">
        <v>2</v>
      </c>
      <c r="B99" s="5">
        <v>2480</v>
      </c>
      <c r="C99" s="10">
        <v>0.3</v>
      </c>
      <c r="D99" s="10">
        <v>35</v>
      </c>
      <c r="E99" s="10">
        <v>21</v>
      </c>
      <c r="F99" s="8">
        <f t="shared" si="4"/>
        <v>19.7622</v>
      </c>
      <c r="G99" s="5">
        <v>1.2378</v>
      </c>
    </row>
    <row r="100" spans="1:7" x14ac:dyDescent="0.3">
      <c r="A100" s="7">
        <v>2</v>
      </c>
      <c r="B100" s="5">
        <v>2486</v>
      </c>
      <c r="C100" s="10">
        <v>0.3</v>
      </c>
      <c r="D100" s="10">
        <v>35</v>
      </c>
      <c r="E100" s="10">
        <v>21.6</v>
      </c>
      <c r="F100" s="8">
        <f t="shared" si="4"/>
        <v>20.459100000000003</v>
      </c>
      <c r="G100" s="5">
        <v>1.1409</v>
      </c>
    </row>
    <row r="101" spans="1:7" x14ac:dyDescent="0.3">
      <c r="A101" s="7">
        <v>2</v>
      </c>
      <c r="B101" s="5">
        <v>2488</v>
      </c>
      <c r="C101" s="10">
        <v>0.3</v>
      </c>
      <c r="D101" s="10">
        <v>35</v>
      </c>
      <c r="E101" s="10">
        <v>22</v>
      </c>
      <c r="F101" s="8">
        <f t="shared" si="4"/>
        <v>20.906600000000001</v>
      </c>
      <c r="G101" s="5">
        <v>1.0933999999999999</v>
      </c>
    </row>
    <row r="102" spans="1:7" x14ac:dyDescent="0.3">
      <c r="A102" s="7">
        <v>2</v>
      </c>
      <c r="B102" s="5">
        <v>2487</v>
      </c>
      <c r="C102" s="10">
        <v>0.3</v>
      </c>
      <c r="D102" s="10">
        <v>35</v>
      </c>
      <c r="E102" s="10">
        <v>23.4</v>
      </c>
      <c r="F102" s="8">
        <f t="shared" si="4"/>
        <v>22.145099999999999</v>
      </c>
      <c r="G102" s="5">
        <v>1.2548999999999999</v>
      </c>
    </row>
    <row r="103" spans="1:7" x14ac:dyDescent="0.3">
      <c r="A103" s="7">
        <v>2</v>
      </c>
      <c r="B103" s="5">
        <v>2489</v>
      </c>
      <c r="C103" s="10">
        <v>0.3</v>
      </c>
      <c r="D103" s="10">
        <v>35</v>
      </c>
      <c r="E103" s="10">
        <v>22.2</v>
      </c>
      <c r="F103" s="8">
        <f t="shared" si="4"/>
        <v>21.0471</v>
      </c>
      <c r="G103" s="5">
        <v>1.1529</v>
      </c>
    </row>
    <row r="104" spans="1:7" x14ac:dyDescent="0.3">
      <c r="A104" s="7">
        <v>2</v>
      </c>
      <c r="B104" s="5">
        <v>2490</v>
      </c>
      <c r="C104" s="10">
        <v>0.3</v>
      </c>
      <c r="D104" s="10">
        <v>35</v>
      </c>
      <c r="E104" s="10">
        <v>20.6</v>
      </c>
      <c r="F104" s="8">
        <f t="shared" si="4"/>
        <v>19.4831</v>
      </c>
      <c r="G104" s="5">
        <v>1.1169</v>
      </c>
    </row>
    <row r="105" spans="1:7" x14ac:dyDescent="0.3">
      <c r="A105" s="7">
        <v>2</v>
      </c>
      <c r="B105" s="5">
        <v>2490</v>
      </c>
      <c r="C105" s="10">
        <v>0.3</v>
      </c>
      <c r="D105" s="10">
        <v>35</v>
      </c>
      <c r="E105" s="10">
        <v>20.3</v>
      </c>
      <c r="F105" s="8">
        <f t="shared" si="4"/>
        <v>19.212600000000002</v>
      </c>
      <c r="G105" s="5">
        <v>1.0873999999999999</v>
      </c>
    </row>
    <row r="106" spans="1:7" x14ac:dyDescent="0.3">
      <c r="A106" s="7">
        <v>2</v>
      </c>
      <c r="B106" s="5">
        <v>2493</v>
      </c>
      <c r="C106" s="10">
        <v>1</v>
      </c>
      <c r="D106" s="10">
        <v>35</v>
      </c>
      <c r="E106" s="10">
        <v>22.2</v>
      </c>
      <c r="F106" s="8">
        <f t="shared" si="4"/>
        <v>20.941700000000001</v>
      </c>
      <c r="G106" s="5">
        <v>1.2583</v>
      </c>
    </row>
    <row r="107" spans="1:7" x14ac:dyDescent="0.3">
      <c r="A107" s="7">
        <v>2</v>
      </c>
      <c r="B107" s="5">
        <v>2496</v>
      </c>
      <c r="C107" s="10">
        <v>1</v>
      </c>
      <c r="D107" s="10">
        <v>35</v>
      </c>
      <c r="E107" s="10">
        <v>23.6</v>
      </c>
      <c r="F107" s="8">
        <f t="shared" si="4"/>
        <v>22.304300000000001</v>
      </c>
      <c r="G107" s="5">
        <v>1.2957000000000001</v>
      </c>
    </row>
    <row r="108" spans="1:7" x14ac:dyDescent="0.3">
      <c r="A108" s="7">
        <v>2</v>
      </c>
      <c r="B108" s="5">
        <v>2497</v>
      </c>
      <c r="C108" s="10">
        <v>1</v>
      </c>
      <c r="D108" s="10">
        <v>35</v>
      </c>
      <c r="E108" s="10">
        <v>20.3</v>
      </c>
      <c r="F108" s="8">
        <f t="shared" si="4"/>
        <v>19.144200000000001</v>
      </c>
      <c r="G108" s="5">
        <v>1.1557999999999999</v>
      </c>
    </row>
    <row r="109" spans="1:7" x14ac:dyDescent="0.3">
      <c r="A109" s="7">
        <v>2</v>
      </c>
      <c r="B109" s="5">
        <v>2499</v>
      </c>
      <c r="C109" s="10">
        <v>1</v>
      </c>
      <c r="D109" s="10">
        <v>35</v>
      </c>
      <c r="E109" s="10">
        <v>24.2</v>
      </c>
      <c r="F109" s="8">
        <f t="shared" si="4"/>
        <v>22.922499999999999</v>
      </c>
      <c r="G109" s="5">
        <v>1.2775000000000001</v>
      </c>
    </row>
    <row r="110" spans="1:7" x14ac:dyDescent="0.3">
      <c r="A110" s="7">
        <v>2</v>
      </c>
      <c r="B110" s="5">
        <v>2500</v>
      </c>
      <c r="C110" s="10">
        <v>1</v>
      </c>
      <c r="D110" s="10">
        <v>35</v>
      </c>
      <c r="E110" s="10">
        <v>22.8</v>
      </c>
      <c r="F110" s="8">
        <f t="shared" si="4"/>
        <v>21.596900000000002</v>
      </c>
      <c r="G110" s="5">
        <v>1.2031000000000001</v>
      </c>
    </row>
    <row r="111" spans="1:7" x14ac:dyDescent="0.3">
      <c r="A111" s="7">
        <v>2</v>
      </c>
      <c r="B111" s="5">
        <v>2502</v>
      </c>
      <c r="C111" s="10">
        <v>1</v>
      </c>
      <c r="D111" s="10">
        <v>35</v>
      </c>
      <c r="E111" s="10">
        <v>21.8</v>
      </c>
      <c r="F111" s="8">
        <f t="shared" si="4"/>
        <v>20.6172</v>
      </c>
      <c r="G111" s="7">
        <v>1.1828000000000001</v>
      </c>
    </row>
    <row r="112" spans="1:7" x14ac:dyDescent="0.3">
      <c r="A112" s="7">
        <v>2</v>
      </c>
      <c r="B112" s="10">
        <v>2442</v>
      </c>
      <c r="C112" s="10">
        <v>0</v>
      </c>
      <c r="D112" s="10">
        <v>56</v>
      </c>
      <c r="E112" s="5">
        <v>26.73</v>
      </c>
      <c r="F112" s="8">
        <f t="shared" si="4"/>
        <v>25.297900000000002</v>
      </c>
      <c r="G112" s="5">
        <v>1.4320999999999999</v>
      </c>
    </row>
    <row r="113" spans="1:7" x14ac:dyDescent="0.3">
      <c r="A113" s="7">
        <v>2</v>
      </c>
      <c r="B113" s="10">
        <v>2443</v>
      </c>
      <c r="C113" s="10">
        <v>0</v>
      </c>
      <c r="D113" s="10">
        <v>56</v>
      </c>
      <c r="E113" s="5">
        <v>24.52</v>
      </c>
      <c r="F113" s="8">
        <f t="shared" si="4"/>
        <v>22.902999999999999</v>
      </c>
      <c r="G113" s="5">
        <v>1.617</v>
      </c>
    </row>
    <row r="114" spans="1:7" x14ac:dyDescent="0.3">
      <c r="A114" s="7">
        <v>2</v>
      </c>
      <c r="B114" s="10">
        <v>2444</v>
      </c>
      <c r="C114" s="10">
        <v>0</v>
      </c>
      <c r="D114" s="10">
        <v>56</v>
      </c>
      <c r="E114" s="5">
        <v>28.8</v>
      </c>
      <c r="F114" s="8">
        <f t="shared" si="4"/>
        <v>27.396000000000001</v>
      </c>
      <c r="G114" s="5">
        <v>1.4039999999999999</v>
      </c>
    </row>
    <row r="115" spans="1:7" x14ac:dyDescent="0.3">
      <c r="A115" s="7">
        <v>2</v>
      </c>
      <c r="B115" s="10">
        <v>2447</v>
      </c>
      <c r="C115" s="10">
        <v>0</v>
      </c>
      <c r="D115" s="10">
        <v>56</v>
      </c>
      <c r="E115" s="5">
        <v>28.96</v>
      </c>
      <c r="F115" s="8">
        <f t="shared" si="4"/>
        <v>27.455200000000001</v>
      </c>
      <c r="G115" s="5">
        <v>1.5047999999999999</v>
      </c>
    </row>
    <row r="116" spans="1:7" x14ac:dyDescent="0.3">
      <c r="A116" s="7">
        <v>2</v>
      </c>
      <c r="B116" s="10">
        <v>2450</v>
      </c>
      <c r="C116" s="10">
        <v>0</v>
      </c>
      <c r="D116" s="10">
        <v>56</v>
      </c>
      <c r="E116" s="5">
        <v>21.7</v>
      </c>
      <c r="F116" s="8">
        <f t="shared" si="4"/>
        <v>20.313199999999998</v>
      </c>
      <c r="G116" s="5">
        <v>1.3868</v>
      </c>
    </row>
    <row r="117" spans="1:7" x14ac:dyDescent="0.3">
      <c r="A117" s="7">
        <v>2</v>
      </c>
      <c r="B117" s="10">
        <v>2453</v>
      </c>
      <c r="C117" s="10">
        <v>0.01</v>
      </c>
      <c r="D117" s="10">
        <v>56</v>
      </c>
      <c r="E117" s="5">
        <v>25.14</v>
      </c>
      <c r="F117" s="8">
        <f t="shared" si="4"/>
        <v>23.8935</v>
      </c>
      <c r="G117" s="5">
        <v>1.2464999999999999</v>
      </c>
    </row>
    <row r="118" spans="1:7" x14ac:dyDescent="0.3">
      <c r="A118" s="7">
        <v>2</v>
      </c>
      <c r="B118" s="10">
        <v>2454</v>
      </c>
      <c r="C118" s="10">
        <v>0.01</v>
      </c>
      <c r="D118" s="10">
        <v>56</v>
      </c>
      <c r="E118" s="5">
        <v>27.29</v>
      </c>
      <c r="F118" s="8">
        <f t="shared" si="4"/>
        <v>25.954699999999999</v>
      </c>
      <c r="G118" s="5">
        <v>1.3352999999999999</v>
      </c>
    </row>
    <row r="119" spans="1:7" x14ac:dyDescent="0.3">
      <c r="A119" s="7">
        <v>2</v>
      </c>
      <c r="B119" s="10">
        <v>2455</v>
      </c>
      <c r="C119" s="10">
        <v>0.01</v>
      </c>
      <c r="D119" s="10">
        <v>56</v>
      </c>
      <c r="E119" s="5">
        <v>27.59</v>
      </c>
      <c r="F119" s="8">
        <f t="shared" si="4"/>
        <v>26.142800000000001</v>
      </c>
      <c r="G119" s="5">
        <v>1.4472</v>
      </c>
    </row>
    <row r="120" spans="1:7" x14ac:dyDescent="0.3">
      <c r="A120" s="7">
        <v>2</v>
      </c>
      <c r="B120" s="10">
        <v>2455</v>
      </c>
      <c r="C120" s="10">
        <v>0.01</v>
      </c>
      <c r="D120" s="10">
        <v>56</v>
      </c>
      <c r="E120" s="5">
        <v>28</v>
      </c>
      <c r="F120" s="8">
        <f t="shared" si="4"/>
        <v>26.636600000000001</v>
      </c>
      <c r="G120" s="5">
        <v>1.3633999999999999</v>
      </c>
    </row>
    <row r="121" spans="1:7" x14ac:dyDescent="0.3">
      <c r="A121" s="7">
        <v>2</v>
      </c>
      <c r="B121" s="10">
        <v>2456</v>
      </c>
      <c r="C121" s="10">
        <v>0.01</v>
      </c>
      <c r="D121" s="10">
        <v>56</v>
      </c>
      <c r="E121" s="5">
        <v>29.17</v>
      </c>
      <c r="F121" s="8"/>
      <c r="G121" s="5"/>
    </row>
    <row r="122" spans="1:7" x14ac:dyDescent="0.3">
      <c r="A122" s="7">
        <v>2</v>
      </c>
      <c r="B122" s="10">
        <v>2457</v>
      </c>
      <c r="C122" s="10">
        <v>0.01</v>
      </c>
      <c r="D122" s="10">
        <v>56</v>
      </c>
      <c r="E122" s="5">
        <v>29.68</v>
      </c>
      <c r="F122" s="8">
        <f t="shared" si="4"/>
        <v>27.9941</v>
      </c>
      <c r="G122" s="5">
        <v>1.6859</v>
      </c>
    </row>
    <row r="123" spans="1:7" x14ac:dyDescent="0.3">
      <c r="A123" s="7">
        <v>2</v>
      </c>
      <c r="B123" s="10">
        <v>2458</v>
      </c>
      <c r="C123" s="10">
        <v>0.01</v>
      </c>
      <c r="D123" s="10">
        <v>56</v>
      </c>
      <c r="E123" s="5">
        <v>32.75</v>
      </c>
      <c r="F123" s="8">
        <f t="shared" si="4"/>
        <v>31.164899999999999</v>
      </c>
      <c r="G123" s="5">
        <v>1.5851</v>
      </c>
    </row>
    <row r="124" spans="1:7" x14ac:dyDescent="0.3">
      <c r="A124" s="7">
        <v>2</v>
      </c>
      <c r="B124" s="10">
        <v>2461</v>
      </c>
      <c r="C124" s="10">
        <v>0.01</v>
      </c>
      <c r="D124" s="10">
        <v>56</v>
      </c>
      <c r="E124" s="5">
        <v>25.13</v>
      </c>
      <c r="F124" s="8">
        <f t="shared" si="4"/>
        <v>23.811699999999998</v>
      </c>
      <c r="G124" s="5">
        <v>1.3183</v>
      </c>
    </row>
    <row r="125" spans="1:7" x14ac:dyDescent="0.3">
      <c r="A125" s="7">
        <v>2</v>
      </c>
      <c r="B125" s="10">
        <v>2462</v>
      </c>
      <c r="C125" s="10">
        <v>0.01</v>
      </c>
      <c r="D125" s="10">
        <v>56</v>
      </c>
      <c r="E125" s="5">
        <v>24.57</v>
      </c>
      <c r="F125" s="8">
        <f t="shared" si="4"/>
        <v>23.342700000000001</v>
      </c>
      <c r="G125" s="5">
        <v>1.2273000000000001</v>
      </c>
    </row>
    <row r="126" spans="1:7" x14ac:dyDescent="0.3">
      <c r="A126" s="7">
        <v>2</v>
      </c>
      <c r="B126" s="10">
        <v>2467</v>
      </c>
      <c r="C126" s="10">
        <v>0.1</v>
      </c>
      <c r="D126" s="10">
        <v>56</v>
      </c>
      <c r="E126" s="5">
        <v>26.88</v>
      </c>
      <c r="F126" s="8">
        <f t="shared" si="4"/>
        <v>25.523999999999997</v>
      </c>
      <c r="G126" s="5">
        <v>1.3560000000000001</v>
      </c>
    </row>
    <row r="127" spans="1:7" x14ac:dyDescent="0.3">
      <c r="A127" s="7">
        <v>2</v>
      </c>
      <c r="B127" s="10">
        <v>2476</v>
      </c>
      <c r="C127" s="10">
        <v>0.1</v>
      </c>
      <c r="D127" s="10">
        <v>56</v>
      </c>
      <c r="E127" s="5">
        <v>28.08</v>
      </c>
      <c r="F127" s="8">
        <f t="shared" si="4"/>
        <v>26.694799999999997</v>
      </c>
      <c r="G127" s="5">
        <v>1.3852</v>
      </c>
    </row>
    <row r="128" spans="1:7" x14ac:dyDescent="0.3">
      <c r="A128" s="7">
        <v>2</v>
      </c>
      <c r="B128" s="10">
        <v>2473</v>
      </c>
      <c r="C128" s="10">
        <v>0.1</v>
      </c>
      <c r="D128" s="10">
        <v>56</v>
      </c>
      <c r="E128" s="5">
        <v>28.28</v>
      </c>
      <c r="F128" s="8">
        <f t="shared" si="4"/>
        <v>26.828400000000002</v>
      </c>
      <c r="G128" s="5">
        <v>1.4516</v>
      </c>
    </row>
    <row r="129" spans="1:7" x14ac:dyDescent="0.3">
      <c r="A129" s="7">
        <v>2</v>
      </c>
      <c r="B129" s="10">
        <v>2479</v>
      </c>
      <c r="C129" s="10">
        <v>0.3</v>
      </c>
      <c r="D129" s="10">
        <v>56</v>
      </c>
      <c r="E129" s="5">
        <v>27.94</v>
      </c>
      <c r="F129" s="8">
        <f t="shared" si="4"/>
        <v>26.610800000000001</v>
      </c>
      <c r="G129" s="5">
        <v>1.3291999999999999</v>
      </c>
    </row>
    <row r="130" spans="1:7" x14ac:dyDescent="0.3">
      <c r="A130" s="7">
        <v>2</v>
      </c>
      <c r="B130" s="10">
        <v>2480</v>
      </c>
      <c r="C130" s="10">
        <v>0.3</v>
      </c>
      <c r="D130" s="10">
        <v>56</v>
      </c>
      <c r="E130" s="5">
        <v>24.06</v>
      </c>
      <c r="F130" s="8">
        <f t="shared" si="4"/>
        <v>22.779</v>
      </c>
      <c r="G130" s="5">
        <v>1.2809999999999999</v>
      </c>
    </row>
    <row r="131" spans="1:7" x14ac:dyDescent="0.3">
      <c r="A131" s="7">
        <v>2</v>
      </c>
      <c r="B131" s="10">
        <v>2487</v>
      </c>
      <c r="C131" s="10">
        <v>0.3</v>
      </c>
      <c r="D131" s="10">
        <v>56</v>
      </c>
      <c r="E131" s="5">
        <v>25.13</v>
      </c>
      <c r="F131" s="8">
        <f t="shared" si="4"/>
        <v>23.977699999999999</v>
      </c>
      <c r="G131" s="5">
        <v>1.1523000000000001</v>
      </c>
    </row>
    <row r="132" spans="1:7" x14ac:dyDescent="0.3">
      <c r="A132" s="7">
        <v>2</v>
      </c>
      <c r="B132" s="10">
        <v>2489</v>
      </c>
      <c r="C132" s="10">
        <v>0.3</v>
      </c>
      <c r="D132" s="10">
        <v>56</v>
      </c>
      <c r="E132" s="5">
        <v>28.86</v>
      </c>
      <c r="F132" s="8">
        <f t="shared" si="4"/>
        <v>27.618500000000001</v>
      </c>
      <c r="G132" s="5">
        <v>1.2415</v>
      </c>
    </row>
    <row r="133" spans="1:7" x14ac:dyDescent="0.3">
      <c r="A133" s="7">
        <v>2</v>
      </c>
      <c r="B133" s="10">
        <v>2490</v>
      </c>
      <c r="C133" s="10">
        <v>0.3</v>
      </c>
      <c r="D133" s="10">
        <v>56</v>
      </c>
      <c r="E133" s="5">
        <v>25.51</v>
      </c>
      <c r="F133" s="8">
        <f t="shared" si="4"/>
        <v>24.319100000000002</v>
      </c>
      <c r="G133" s="5">
        <v>1.1909000000000001</v>
      </c>
    </row>
    <row r="134" spans="1:7" x14ac:dyDescent="0.3">
      <c r="A134" s="7">
        <v>2</v>
      </c>
      <c r="B134" s="10">
        <v>2492</v>
      </c>
      <c r="C134" s="10">
        <v>1</v>
      </c>
      <c r="D134" s="10">
        <v>56</v>
      </c>
      <c r="E134" s="5">
        <v>28.97</v>
      </c>
      <c r="F134" s="8">
        <f t="shared" si="4"/>
        <v>27.415799999999997</v>
      </c>
      <c r="G134" s="5">
        <v>1.5542</v>
      </c>
    </row>
    <row r="135" spans="1:7" x14ac:dyDescent="0.3">
      <c r="A135" s="7">
        <v>2</v>
      </c>
      <c r="B135" s="10">
        <v>2494</v>
      </c>
      <c r="C135" s="10">
        <v>1</v>
      </c>
      <c r="D135" s="10">
        <v>56</v>
      </c>
      <c r="E135" s="5">
        <v>30.85</v>
      </c>
      <c r="F135" s="8">
        <f t="shared" si="4"/>
        <v>29.344100000000001</v>
      </c>
      <c r="G135" s="5">
        <v>1.5059</v>
      </c>
    </row>
    <row r="136" spans="1:7" x14ac:dyDescent="0.3">
      <c r="A136" s="7">
        <v>2</v>
      </c>
      <c r="B136" s="10">
        <v>2495</v>
      </c>
      <c r="C136" s="10">
        <v>1</v>
      </c>
      <c r="D136" s="10">
        <v>56</v>
      </c>
      <c r="E136" s="5">
        <v>31.18</v>
      </c>
      <c r="F136" s="8">
        <f t="shared" si="4"/>
        <v>29.535699999999999</v>
      </c>
      <c r="G136" s="5">
        <v>1.6443000000000001</v>
      </c>
    </row>
    <row r="137" spans="1:7" x14ac:dyDescent="0.3">
      <c r="A137" s="7">
        <v>2</v>
      </c>
      <c r="B137" s="10">
        <v>2497</v>
      </c>
      <c r="C137" s="10">
        <v>1</v>
      </c>
      <c r="D137" s="10">
        <v>56</v>
      </c>
      <c r="E137" s="5">
        <v>31.23</v>
      </c>
      <c r="F137" s="8">
        <f t="shared" si="4"/>
        <v>29.6584</v>
      </c>
      <c r="G137" s="5">
        <v>1.5716000000000001</v>
      </c>
    </row>
    <row r="138" spans="1:7" x14ac:dyDescent="0.3">
      <c r="A138" s="7">
        <v>2</v>
      </c>
      <c r="B138" s="10">
        <v>2499</v>
      </c>
      <c r="C138" s="10">
        <v>1</v>
      </c>
      <c r="D138" s="10">
        <v>56</v>
      </c>
      <c r="E138" s="5">
        <v>27.3</v>
      </c>
      <c r="F138" s="8">
        <f t="shared" si="4"/>
        <v>26.01</v>
      </c>
      <c r="G138" s="5">
        <v>1.29</v>
      </c>
    </row>
  </sheetData>
  <pageMargins left="0.7" right="0.7" top="0.75" bottom="0.75" header="0.3" footer="0.3"/>
  <pageSetup scale="97" orientation="portrait" r:id="rId1"/>
  <rowBreaks count="1" manualBreakCount="1">
    <brk id="91" max="6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H167"/>
  <sheetViews>
    <sheetView zoomScaleNormal="100" workbookViewId="0">
      <selection sqref="A1:XFD1048576"/>
    </sheetView>
  </sheetViews>
  <sheetFormatPr defaultColWidth="8.88671875" defaultRowHeight="14.4" x14ac:dyDescent="0.3"/>
  <sheetData>
    <row r="1" spans="1:8" ht="15.6" x14ac:dyDescent="0.3">
      <c r="A1" s="13"/>
      <c r="B1" s="47" t="s">
        <v>71</v>
      </c>
      <c r="C1" s="48"/>
      <c r="D1" s="48"/>
      <c r="E1" s="48"/>
      <c r="F1" s="48"/>
      <c r="G1" s="48"/>
      <c r="H1" s="49"/>
    </row>
    <row r="2" spans="1:8" ht="15.6" x14ac:dyDescent="0.3">
      <c r="A2" s="13" t="s">
        <v>6</v>
      </c>
      <c r="B2" s="13" t="s">
        <v>1</v>
      </c>
      <c r="C2" s="13" t="s">
        <v>7</v>
      </c>
      <c r="D2" s="13"/>
      <c r="E2" s="13" t="s">
        <v>8</v>
      </c>
      <c r="F2" s="13" t="s">
        <v>4</v>
      </c>
      <c r="G2" s="13" t="s">
        <v>68</v>
      </c>
      <c r="H2" s="13" t="s">
        <v>5</v>
      </c>
    </row>
    <row r="3" spans="1:8" ht="15.75" customHeight="1" x14ac:dyDescent="0.3">
      <c r="A3" s="13">
        <v>3</v>
      </c>
      <c r="B3" s="13">
        <v>3351</v>
      </c>
      <c r="C3" s="13"/>
      <c r="D3" s="13">
        <v>11</v>
      </c>
      <c r="E3" s="13">
        <v>0</v>
      </c>
      <c r="F3" s="13">
        <v>6.33</v>
      </c>
      <c r="G3" s="13"/>
      <c r="H3" s="13"/>
    </row>
    <row r="4" spans="1:8" ht="15.75" customHeight="1" x14ac:dyDescent="0.3">
      <c r="A4" s="13">
        <v>3</v>
      </c>
      <c r="B4" s="13">
        <v>3353</v>
      </c>
      <c r="C4" s="13"/>
      <c r="D4" s="13">
        <v>11</v>
      </c>
      <c r="E4" s="13">
        <v>0</v>
      </c>
      <c r="F4" s="13">
        <v>7.78</v>
      </c>
      <c r="G4" s="13"/>
      <c r="H4" s="13"/>
    </row>
    <row r="5" spans="1:8" ht="15.75" customHeight="1" x14ac:dyDescent="0.3">
      <c r="A5" s="13">
        <v>3</v>
      </c>
      <c r="B5" s="13">
        <v>3355</v>
      </c>
      <c r="C5" s="13"/>
      <c r="D5" s="13">
        <v>11</v>
      </c>
      <c r="E5" s="13">
        <v>0</v>
      </c>
      <c r="F5" s="13">
        <v>8.15</v>
      </c>
      <c r="G5" s="13"/>
      <c r="H5" s="13"/>
    </row>
    <row r="6" spans="1:8" ht="15.75" customHeight="1" x14ac:dyDescent="0.3">
      <c r="A6" s="13">
        <v>3</v>
      </c>
      <c r="B6" s="13">
        <v>3356</v>
      </c>
      <c r="C6" s="13"/>
      <c r="D6" s="13">
        <v>11</v>
      </c>
      <c r="E6" s="13">
        <v>0</v>
      </c>
      <c r="F6" s="13"/>
      <c r="G6" s="13"/>
      <c r="H6" s="13"/>
    </row>
    <row r="7" spans="1:8" ht="15.75" customHeight="1" x14ac:dyDescent="0.3">
      <c r="A7" s="13">
        <v>3</v>
      </c>
      <c r="B7" s="13">
        <v>3357</v>
      </c>
      <c r="C7" s="13"/>
      <c r="D7" s="13">
        <v>11</v>
      </c>
      <c r="E7" s="13">
        <v>0.01</v>
      </c>
      <c r="F7" s="13">
        <v>7.12</v>
      </c>
      <c r="G7" s="13"/>
      <c r="H7" s="13"/>
    </row>
    <row r="8" spans="1:8" ht="15.75" customHeight="1" x14ac:dyDescent="0.3">
      <c r="A8" s="13">
        <v>3</v>
      </c>
      <c r="B8" s="13">
        <v>3358</v>
      </c>
      <c r="C8" s="13"/>
      <c r="D8" s="13">
        <v>11</v>
      </c>
      <c r="E8" s="13">
        <v>0.01</v>
      </c>
      <c r="F8" s="13">
        <v>6.99</v>
      </c>
      <c r="G8" s="13"/>
      <c r="H8" s="13"/>
    </row>
    <row r="9" spans="1:8" ht="15.75" customHeight="1" x14ac:dyDescent="0.3">
      <c r="A9" s="13">
        <v>3</v>
      </c>
      <c r="B9" s="13">
        <v>3359</v>
      </c>
      <c r="C9" s="13"/>
      <c r="D9" s="13">
        <v>11</v>
      </c>
      <c r="E9" s="13">
        <v>0.01</v>
      </c>
      <c r="F9" s="13">
        <v>7.67</v>
      </c>
      <c r="G9" s="13"/>
      <c r="H9" s="13"/>
    </row>
    <row r="10" spans="1:8" ht="15.75" customHeight="1" x14ac:dyDescent="0.3">
      <c r="A10" s="13">
        <v>3</v>
      </c>
      <c r="B10" s="13">
        <v>3360</v>
      </c>
      <c r="C10" s="13"/>
      <c r="D10" s="13">
        <v>11</v>
      </c>
      <c r="E10" s="13">
        <v>0.01</v>
      </c>
      <c r="F10" s="13">
        <v>7.22</v>
      </c>
      <c r="G10" s="13"/>
      <c r="H10" s="13"/>
    </row>
    <row r="11" spans="1:8" ht="15.75" customHeight="1" x14ac:dyDescent="0.3">
      <c r="A11" s="13">
        <v>3</v>
      </c>
      <c r="B11" s="13">
        <v>3362</v>
      </c>
      <c r="C11" s="13"/>
      <c r="D11" s="13">
        <v>11</v>
      </c>
      <c r="E11" s="13">
        <v>0.01</v>
      </c>
      <c r="F11" s="13">
        <v>6.86</v>
      </c>
      <c r="G11" s="13"/>
      <c r="H11" s="13"/>
    </row>
    <row r="12" spans="1:8" ht="15.75" customHeight="1" x14ac:dyDescent="0.3">
      <c r="A12" s="13">
        <v>3</v>
      </c>
      <c r="B12" s="13">
        <v>3363</v>
      </c>
      <c r="C12" s="13"/>
      <c r="D12" s="13">
        <v>11</v>
      </c>
      <c r="E12" s="13">
        <v>0.1</v>
      </c>
      <c r="F12" s="13">
        <v>7.03</v>
      </c>
      <c r="G12" s="13"/>
      <c r="H12" s="13"/>
    </row>
    <row r="13" spans="1:8" ht="15.75" customHeight="1" x14ac:dyDescent="0.3">
      <c r="A13" s="13">
        <v>3</v>
      </c>
      <c r="B13" s="13">
        <v>3365</v>
      </c>
      <c r="C13" s="13"/>
      <c r="D13" s="13">
        <v>11</v>
      </c>
      <c r="E13" s="13">
        <v>0.1</v>
      </c>
      <c r="F13" s="13">
        <v>6.68</v>
      </c>
      <c r="G13" s="13"/>
      <c r="H13" s="13"/>
    </row>
    <row r="14" spans="1:8" ht="15.75" customHeight="1" x14ac:dyDescent="0.3">
      <c r="A14" s="13">
        <v>3</v>
      </c>
      <c r="B14" s="13">
        <v>3366</v>
      </c>
      <c r="C14" s="13"/>
      <c r="D14" s="13">
        <v>11</v>
      </c>
      <c r="E14" s="13">
        <v>0.1</v>
      </c>
      <c r="F14" s="13">
        <v>6.54</v>
      </c>
      <c r="G14" s="13"/>
      <c r="H14" s="13"/>
    </row>
    <row r="15" spans="1:8" ht="15.75" customHeight="1" x14ac:dyDescent="0.3">
      <c r="A15" s="13">
        <v>3</v>
      </c>
      <c r="B15" s="13">
        <v>3367</v>
      </c>
      <c r="C15" s="13"/>
      <c r="D15" s="13">
        <v>11</v>
      </c>
      <c r="E15" s="13">
        <v>0.1</v>
      </c>
      <c r="F15" s="13">
        <v>6.66</v>
      </c>
      <c r="G15" s="13"/>
      <c r="H15" s="13"/>
    </row>
    <row r="16" spans="1:8" ht="15.75" customHeight="1" x14ac:dyDescent="0.3">
      <c r="A16" s="13">
        <v>3</v>
      </c>
      <c r="B16" s="13">
        <v>3368</v>
      </c>
      <c r="C16" s="13"/>
      <c r="D16" s="13">
        <v>11</v>
      </c>
      <c r="E16" s="13">
        <v>0.1</v>
      </c>
      <c r="F16" s="13">
        <v>8.48</v>
      </c>
      <c r="G16" s="13"/>
      <c r="H16" s="13"/>
    </row>
    <row r="17" spans="1:8" ht="15.75" customHeight="1" x14ac:dyDescent="0.3">
      <c r="A17" s="13">
        <v>3</v>
      </c>
      <c r="B17" s="13">
        <v>3369</v>
      </c>
      <c r="C17" s="13"/>
      <c r="D17" s="13">
        <v>11</v>
      </c>
      <c r="E17" s="13">
        <v>0.3</v>
      </c>
      <c r="F17" s="13">
        <v>7.28</v>
      </c>
      <c r="G17" s="13"/>
      <c r="H17" s="13"/>
    </row>
    <row r="18" spans="1:8" ht="15.75" customHeight="1" x14ac:dyDescent="0.3">
      <c r="A18" s="13">
        <v>3</v>
      </c>
      <c r="B18" s="13">
        <v>3371</v>
      </c>
      <c r="C18" s="13"/>
      <c r="D18" s="13">
        <v>11</v>
      </c>
      <c r="E18" s="13">
        <v>0.3</v>
      </c>
      <c r="F18" s="13">
        <v>7.34</v>
      </c>
      <c r="G18" s="13"/>
      <c r="H18" s="13"/>
    </row>
    <row r="19" spans="1:8" ht="15.75" customHeight="1" x14ac:dyDescent="0.3">
      <c r="A19" s="13">
        <v>3</v>
      </c>
      <c r="B19" s="13">
        <v>3372</v>
      </c>
      <c r="C19" s="13"/>
      <c r="D19" s="13">
        <v>11</v>
      </c>
      <c r="E19" s="13">
        <v>0.3</v>
      </c>
      <c r="F19" s="13">
        <v>6.84</v>
      </c>
      <c r="G19" s="13"/>
      <c r="H19" s="13"/>
    </row>
    <row r="20" spans="1:8" ht="15.75" customHeight="1" x14ac:dyDescent="0.3">
      <c r="A20" s="13">
        <v>3</v>
      </c>
      <c r="B20" s="13">
        <v>3373</v>
      </c>
      <c r="C20" s="13"/>
      <c r="D20" s="13">
        <v>11</v>
      </c>
      <c r="E20" s="13">
        <v>0.3</v>
      </c>
      <c r="F20" s="13">
        <v>7.18</v>
      </c>
      <c r="G20" s="13"/>
      <c r="H20" s="13"/>
    </row>
    <row r="21" spans="1:8" ht="15.75" customHeight="1" x14ac:dyDescent="0.3">
      <c r="A21" s="13">
        <v>3</v>
      </c>
      <c r="B21" s="13">
        <v>3374</v>
      </c>
      <c r="C21" s="13"/>
      <c r="D21" s="13">
        <v>11</v>
      </c>
      <c r="E21" s="13">
        <v>0.3</v>
      </c>
      <c r="F21" s="13">
        <v>7.08</v>
      </c>
      <c r="G21" s="13"/>
      <c r="H21" s="13"/>
    </row>
    <row r="22" spans="1:8" ht="15.75" customHeight="1" x14ac:dyDescent="0.3">
      <c r="A22" s="13">
        <v>3</v>
      </c>
      <c r="B22" s="13">
        <v>3375</v>
      </c>
      <c r="C22" s="13"/>
      <c r="D22" s="13">
        <v>11</v>
      </c>
      <c r="E22" s="13">
        <v>1</v>
      </c>
      <c r="F22" s="13">
        <v>7.88</v>
      </c>
      <c r="G22" s="13"/>
      <c r="H22" s="13"/>
    </row>
    <row r="23" spans="1:8" ht="15.75" customHeight="1" x14ac:dyDescent="0.3">
      <c r="A23" s="13">
        <v>3</v>
      </c>
      <c r="B23" s="13">
        <v>3376</v>
      </c>
      <c r="C23" s="13"/>
      <c r="D23" s="13">
        <v>11</v>
      </c>
      <c r="E23" s="13">
        <v>1</v>
      </c>
      <c r="F23" s="13">
        <v>6.13</v>
      </c>
      <c r="G23" s="13"/>
      <c r="H23" s="13"/>
    </row>
    <row r="24" spans="1:8" ht="15.75" customHeight="1" x14ac:dyDescent="0.3">
      <c r="A24" s="13">
        <v>3</v>
      </c>
      <c r="B24" s="13">
        <v>3377</v>
      </c>
      <c r="C24" s="13"/>
      <c r="D24" s="13">
        <v>11</v>
      </c>
      <c r="E24" s="13">
        <v>1</v>
      </c>
      <c r="F24" s="13">
        <v>7.36</v>
      </c>
      <c r="G24" s="13"/>
      <c r="H24" s="13"/>
    </row>
    <row r="25" spans="1:8" ht="15.75" customHeight="1" x14ac:dyDescent="0.3">
      <c r="A25" s="13">
        <v>3</v>
      </c>
      <c r="B25" s="13">
        <v>3378</v>
      </c>
      <c r="C25" s="13"/>
      <c r="D25" s="13">
        <v>11</v>
      </c>
      <c r="E25" s="13">
        <v>1</v>
      </c>
      <c r="F25" s="13">
        <v>7.69</v>
      </c>
      <c r="G25" s="13"/>
      <c r="H25" s="13"/>
    </row>
    <row r="26" spans="1:8" ht="15.75" customHeight="1" x14ac:dyDescent="0.3">
      <c r="A26" s="13">
        <v>3</v>
      </c>
      <c r="B26" s="13">
        <v>3351</v>
      </c>
      <c r="C26" s="13" t="s">
        <v>9</v>
      </c>
      <c r="D26" s="13">
        <v>21</v>
      </c>
      <c r="E26" s="13">
        <v>0</v>
      </c>
      <c r="F26" s="13">
        <v>11.4</v>
      </c>
      <c r="G26" s="13">
        <f>F26-H26</f>
        <v>10.841900000000001</v>
      </c>
      <c r="H26" s="13">
        <v>0.55810000000000004</v>
      </c>
    </row>
    <row r="27" spans="1:8" ht="15.75" customHeight="1" x14ac:dyDescent="0.3">
      <c r="A27" s="13">
        <v>3</v>
      </c>
      <c r="B27" s="13">
        <v>3353</v>
      </c>
      <c r="C27" s="13" t="s">
        <v>10</v>
      </c>
      <c r="D27" s="13">
        <v>21</v>
      </c>
      <c r="E27" s="13">
        <v>0</v>
      </c>
      <c r="F27" s="13">
        <v>13.8</v>
      </c>
      <c r="G27" s="13">
        <f t="shared" ref="G27:G102" si="0">F27-H27</f>
        <v>13.1326</v>
      </c>
      <c r="H27" s="13">
        <v>0.66739999999999999</v>
      </c>
    </row>
    <row r="28" spans="1:8" ht="15.75" customHeight="1" x14ac:dyDescent="0.3">
      <c r="A28" s="13">
        <v>3</v>
      </c>
      <c r="B28" s="13">
        <v>3356</v>
      </c>
      <c r="C28" s="13" t="s">
        <v>11</v>
      </c>
      <c r="D28" s="13">
        <v>21</v>
      </c>
      <c r="E28" s="13">
        <v>0</v>
      </c>
      <c r="F28" s="13">
        <v>12.06</v>
      </c>
      <c r="G28" s="13">
        <f t="shared" si="0"/>
        <v>11.4313</v>
      </c>
      <c r="H28" s="13">
        <v>0.62870000000000004</v>
      </c>
    </row>
    <row r="29" spans="1:8" ht="15.75" customHeight="1" x14ac:dyDescent="0.3">
      <c r="A29" s="13">
        <v>3</v>
      </c>
      <c r="B29" s="13">
        <v>3357</v>
      </c>
      <c r="C29" s="13" t="s">
        <v>12</v>
      </c>
      <c r="D29" s="13">
        <v>21</v>
      </c>
      <c r="E29" s="13">
        <v>0.01</v>
      </c>
      <c r="F29" s="13">
        <v>11.21</v>
      </c>
      <c r="G29" s="13">
        <f t="shared" si="0"/>
        <v>10.617000000000001</v>
      </c>
      <c r="H29" s="13">
        <v>0.59299999999999997</v>
      </c>
    </row>
    <row r="30" spans="1:8" ht="15.75" customHeight="1" x14ac:dyDescent="0.3">
      <c r="A30" s="13">
        <v>3</v>
      </c>
      <c r="B30" s="13">
        <v>3358</v>
      </c>
      <c r="C30" s="13" t="s">
        <v>13</v>
      </c>
      <c r="D30" s="13">
        <v>21</v>
      </c>
      <c r="E30" s="13">
        <v>0.01</v>
      </c>
      <c r="F30" s="13">
        <v>12.82</v>
      </c>
      <c r="G30" s="13">
        <f t="shared" si="0"/>
        <v>12.0794</v>
      </c>
      <c r="H30" s="13">
        <v>0.74060000000000004</v>
      </c>
    </row>
    <row r="31" spans="1:8" ht="15.75" customHeight="1" x14ac:dyDescent="0.3">
      <c r="A31" s="13">
        <v>3</v>
      </c>
      <c r="B31" s="13">
        <v>3362</v>
      </c>
      <c r="C31" s="13" t="s">
        <v>14</v>
      </c>
      <c r="D31" s="13">
        <v>21</v>
      </c>
      <c r="E31" s="13">
        <v>0.01</v>
      </c>
      <c r="F31" s="13">
        <v>13.12</v>
      </c>
      <c r="G31" s="13">
        <f t="shared" si="0"/>
        <v>12.463699999999999</v>
      </c>
      <c r="H31" s="13">
        <v>0.65629999999999999</v>
      </c>
    </row>
    <row r="32" spans="1:8" ht="15.75" customHeight="1" x14ac:dyDescent="0.3">
      <c r="A32" s="13">
        <v>3</v>
      </c>
      <c r="B32" s="13">
        <v>3363</v>
      </c>
      <c r="C32" s="13" t="s">
        <v>15</v>
      </c>
      <c r="D32" s="13">
        <v>21</v>
      </c>
      <c r="E32" s="13">
        <v>0.1</v>
      </c>
      <c r="F32" s="13">
        <v>14.8</v>
      </c>
      <c r="G32" s="13">
        <f t="shared" si="0"/>
        <v>14.014800000000001</v>
      </c>
      <c r="H32" s="13">
        <v>0.78520000000000001</v>
      </c>
    </row>
    <row r="33" spans="1:8" ht="15.75" customHeight="1" x14ac:dyDescent="0.3">
      <c r="A33" s="13">
        <v>3</v>
      </c>
      <c r="B33" s="13">
        <v>3365</v>
      </c>
      <c r="C33" s="13" t="s">
        <v>16</v>
      </c>
      <c r="D33" s="13">
        <v>21</v>
      </c>
      <c r="E33" s="13">
        <v>0.1</v>
      </c>
      <c r="F33" s="13">
        <v>10.16</v>
      </c>
      <c r="G33" s="13">
        <f t="shared" si="0"/>
        <v>9.7032000000000007</v>
      </c>
      <c r="H33" s="13">
        <v>0.45679999999999998</v>
      </c>
    </row>
    <row r="34" spans="1:8" ht="15.75" customHeight="1" x14ac:dyDescent="0.3">
      <c r="A34" s="13">
        <v>3</v>
      </c>
      <c r="B34" s="13">
        <v>3366</v>
      </c>
      <c r="C34" s="13" t="s">
        <v>17</v>
      </c>
      <c r="D34" s="13">
        <v>21</v>
      </c>
      <c r="E34" s="13">
        <v>0.1</v>
      </c>
      <c r="F34" s="13">
        <v>11.63</v>
      </c>
      <c r="G34" s="13">
        <f t="shared" si="0"/>
        <v>11.0632</v>
      </c>
      <c r="H34" s="13">
        <v>0.56679999999999997</v>
      </c>
    </row>
    <row r="35" spans="1:8" ht="15.75" customHeight="1" x14ac:dyDescent="0.3">
      <c r="A35" s="13">
        <v>3</v>
      </c>
      <c r="B35" s="13">
        <v>3367</v>
      </c>
      <c r="C35" s="13" t="s">
        <v>18</v>
      </c>
      <c r="D35" s="13">
        <v>21</v>
      </c>
      <c r="E35" s="13">
        <v>0.1</v>
      </c>
      <c r="F35" s="13">
        <v>12.67</v>
      </c>
      <c r="G35" s="13">
        <f t="shared" si="0"/>
        <v>12.0862</v>
      </c>
      <c r="H35" s="13">
        <v>0.58379999999999999</v>
      </c>
    </row>
    <row r="36" spans="1:8" ht="15.75" customHeight="1" x14ac:dyDescent="0.3">
      <c r="A36" s="13">
        <v>3</v>
      </c>
      <c r="B36" s="13">
        <v>3368</v>
      </c>
      <c r="C36" s="13" t="s">
        <v>19</v>
      </c>
      <c r="D36" s="13">
        <v>21</v>
      </c>
      <c r="E36" s="13">
        <v>0.1</v>
      </c>
      <c r="F36" s="13">
        <v>14.67</v>
      </c>
      <c r="G36" s="13">
        <f t="shared" si="0"/>
        <v>13.9018</v>
      </c>
      <c r="H36" s="13">
        <v>0.76819999999999999</v>
      </c>
    </row>
    <row r="37" spans="1:8" ht="15.75" customHeight="1" x14ac:dyDescent="0.3">
      <c r="A37" s="13">
        <v>3</v>
      </c>
      <c r="B37" s="13">
        <v>3369</v>
      </c>
      <c r="C37" s="13" t="s">
        <v>20</v>
      </c>
      <c r="D37" s="13">
        <v>21</v>
      </c>
      <c r="E37" s="13">
        <v>0.3</v>
      </c>
      <c r="F37" s="13">
        <v>12.7</v>
      </c>
      <c r="G37" s="13">
        <f t="shared" si="0"/>
        <v>12.0099</v>
      </c>
      <c r="H37" s="13">
        <v>0.69010000000000005</v>
      </c>
    </row>
    <row r="38" spans="1:8" ht="15.75" customHeight="1" x14ac:dyDescent="0.3">
      <c r="A38" s="13">
        <v>3</v>
      </c>
      <c r="B38" s="13">
        <v>3371</v>
      </c>
      <c r="C38" s="13" t="s">
        <v>21</v>
      </c>
      <c r="D38" s="13">
        <v>21</v>
      </c>
      <c r="E38" s="13">
        <v>0.3</v>
      </c>
      <c r="F38" s="13">
        <v>13</v>
      </c>
      <c r="G38" s="13">
        <f t="shared" si="0"/>
        <v>12.351900000000001</v>
      </c>
      <c r="H38" s="13">
        <v>0.64810000000000001</v>
      </c>
    </row>
    <row r="39" spans="1:8" ht="15.75" customHeight="1" x14ac:dyDescent="0.3">
      <c r="A39" s="13">
        <v>3</v>
      </c>
      <c r="B39" s="13">
        <v>3372</v>
      </c>
      <c r="C39" s="13" t="s">
        <v>22</v>
      </c>
      <c r="D39" s="13">
        <v>21</v>
      </c>
      <c r="E39" s="13">
        <v>0.3</v>
      </c>
      <c r="F39" s="13">
        <v>10.1</v>
      </c>
      <c r="G39" s="13">
        <f t="shared" si="0"/>
        <v>9.6098999999999997</v>
      </c>
      <c r="H39" s="13">
        <v>0.49009999999999998</v>
      </c>
    </row>
    <row r="40" spans="1:8" ht="15.75" customHeight="1" x14ac:dyDescent="0.3">
      <c r="A40" s="13">
        <v>3</v>
      </c>
      <c r="B40" s="13">
        <v>3373</v>
      </c>
      <c r="C40" s="13" t="s">
        <v>23</v>
      </c>
      <c r="D40" s="13">
        <v>21</v>
      </c>
      <c r="E40" s="13">
        <v>0.3</v>
      </c>
      <c r="F40" s="13">
        <v>13.5</v>
      </c>
      <c r="G40" s="13">
        <f t="shared" si="0"/>
        <v>12.7913</v>
      </c>
      <c r="H40" s="13">
        <v>0.7087</v>
      </c>
    </row>
    <row r="41" spans="1:8" ht="15.75" customHeight="1" x14ac:dyDescent="0.3">
      <c r="A41" s="13">
        <v>3</v>
      </c>
      <c r="B41" s="13">
        <v>3374</v>
      </c>
      <c r="C41" s="13" t="s">
        <v>24</v>
      </c>
      <c r="D41" s="13">
        <v>21</v>
      </c>
      <c r="E41" s="13">
        <v>0.3</v>
      </c>
      <c r="F41" s="13">
        <v>11.5</v>
      </c>
      <c r="G41" s="13">
        <f t="shared" si="0"/>
        <v>10.897600000000001</v>
      </c>
      <c r="H41" s="13">
        <v>0.60240000000000005</v>
      </c>
    </row>
    <row r="42" spans="1:8" ht="15.75" customHeight="1" x14ac:dyDescent="0.3">
      <c r="A42" s="13">
        <v>3</v>
      </c>
      <c r="B42" s="13">
        <v>3375</v>
      </c>
      <c r="C42" s="13" t="s">
        <v>25</v>
      </c>
      <c r="D42" s="13">
        <v>21</v>
      </c>
      <c r="E42" s="13">
        <v>1</v>
      </c>
      <c r="F42" s="13">
        <v>11.6</v>
      </c>
      <c r="G42" s="13">
        <f t="shared" si="0"/>
        <v>10.9734</v>
      </c>
      <c r="H42" s="13">
        <v>0.62660000000000005</v>
      </c>
    </row>
    <row r="43" spans="1:8" ht="15.75" customHeight="1" x14ac:dyDescent="0.3">
      <c r="A43" s="13">
        <v>3</v>
      </c>
      <c r="B43" s="13">
        <v>3376</v>
      </c>
      <c r="C43" s="13" t="s">
        <v>26</v>
      </c>
      <c r="D43" s="13">
        <v>21</v>
      </c>
      <c r="E43" s="13">
        <v>1</v>
      </c>
      <c r="F43" s="13">
        <v>11</v>
      </c>
      <c r="G43" s="13">
        <f t="shared" si="0"/>
        <v>10.3917</v>
      </c>
      <c r="H43" s="13">
        <v>0.60829999999999995</v>
      </c>
    </row>
    <row r="44" spans="1:8" ht="15.75" customHeight="1" x14ac:dyDescent="0.3">
      <c r="A44" s="13">
        <v>3</v>
      </c>
      <c r="B44" s="13">
        <v>3377</v>
      </c>
      <c r="C44" s="13" t="s">
        <v>27</v>
      </c>
      <c r="D44" s="13">
        <v>21</v>
      </c>
      <c r="E44" s="13">
        <v>1</v>
      </c>
      <c r="F44" s="13">
        <v>12.3</v>
      </c>
      <c r="G44" s="13">
        <f t="shared" si="0"/>
        <v>11.555400000000001</v>
      </c>
      <c r="H44" s="13">
        <v>0.74460000000000004</v>
      </c>
    </row>
    <row r="45" spans="1:8" ht="15.75" customHeight="1" x14ac:dyDescent="0.3">
      <c r="A45" s="13">
        <v>3</v>
      </c>
      <c r="B45" s="13">
        <v>3378</v>
      </c>
      <c r="C45" s="13" t="s">
        <v>28</v>
      </c>
      <c r="D45" s="13">
        <v>21</v>
      </c>
      <c r="E45" s="13">
        <v>1</v>
      </c>
      <c r="F45" s="13">
        <v>12.6</v>
      </c>
      <c r="G45" s="13">
        <f t="shared" si="0"/>
        <v>11.833600000000001</v>
      </c>
      <c r="H45" s="13">
        <v>0.76639999999999997</v>
      </c>
    </row>
    <row r="46" spans="1:8" ht="15.75" customHeight="1" x14ac:dyDescent="0.3">
      <c r="A46" s="13">
        <v>3</v>
      </c>
      <c r="B46" s="13">
        <v>3351</v>
      </c>
      <c r="C46" s="13">
        <v>3500</v>
      </c>
      <c r="D46" s="13" t="s">
        <v>29</v>
      </c>
      <c r="E46" s="13">
        <v>0</v>
      </c>
      <c r="F46" s="14">
        <v>27.7</v>
      </c>
      <c r="G46" s="13">
        <f t="shared" si="0"/>
        <v>26.456499999999998</v>
      </c>
      <c r="H46" s="13">
        <v>1.2435</v>
      </c>
    </row>
    <row r="47" spans="1:8" ht="15.75" customHeight="1" x14ac:dyDescent="0.3">
      <c r="A47" s="13">
        <v>3</v>
      </c>
      <c r="B47" s="13">
        <v>3351</v>
      </c>
      <c r="C47" s="13">
        <v>3501</v>
      </c>
      <c r="D47" s="13" t="s">
        <v>29</v>
      </c>
      <c r="E47" s="13">
        <v>0</v>
      </c>
      <c r="F47" s="14">
        <v>27.1</v>
      </c>
      <c r="G47" s="13">
        <f t="shared" si="0"/>
        <v>25.817300000000003</v>
      </c>
      <c r="H47" s="13">
        <v>1.2827</v>
      </c>
    </row>
    <row r="48" spans="1:8" ht="15.75" customHeight="1" x14ac:dyDescent="0.3">
      <c r="A48" s="22">
        <v>3</v>
      </c>
      <c r="B48" s="22">
        <v>3351</v>
      </c>
      <c r="C48" s="22"/>
      <c r="D48" s="22" t="s">
        <v>29</v>
      </c>
      <c r="E48" s="22">
        <v>0</v>
      </c>
      <c r="F48" s="23">
        <f>AVERAGE(F46:F47)</f>
        <v>27.4</v>
      </c>
      <c r="G48" s="23">
        <f t="shared" ref="G48:H48" si="1">AVERAGE(G46:G47)</f>
        <v>26.136900000000001</v>
      </c>
      <c r="H48" s="23">
        <f t="shared" si="1"/>
        <v>1.2631000000000001</v>
      </c>
    </row>
    <row r="49" spans="1:8" ht="15.75" customHeight="1" x14ac:dyDescent="0.3">
      <c r="A49" s="22">
        <v>3</v>
      </c>
      <c r="B49" s="13">
        <v>3353</v>
      </c>
      <c r="C49" s="15">
        <v>3507</v>
      </c>
      <c r="D49" s="13" t="s">
        <v>29</v>
      </c>
      <c r="E49" s="13">
        <v>0</v>
      </c>
      <c r="F49" s="14">
        <v>27.3</v>
      </c>
      <c r="G49" s="13">
        <f t="shared" si="0"/>
        <v>25.880100000000002</v>
      </c>
      <c r="H49" s="13">
        <v>1.4198999999999999</v>
      </c>
    </row>
    <row r="50" spans="1:8" ht="15.75" customHeight="1" x14ac:dyDescent="0.3">
      <c r="A50" s="22">
        <v>3</v>
      </c>
      <c r="B50" s="13">
        <v>3353</v>
      </c>
      <c r="C50" s="13">
        <v>3506</v>
      </c>
      <c r="D50" s="13" t="s">
        <v>29</v>
      </c>
      <c r="E50" s="13">
        <v>0</v>
      </c>
      <c r="F50" s="14">
        <v>28.1</v>
      </c>
      <c r="G50" s="13">
        <f t="shared" si="0"/>
        <v>26.796700000000001</v>
      </c>
      <c r="H50" s="13">
        <v>1.3032999999999999</v>
      </c>
    </row>
    <row r="51" spans="1:8" ht="15.75" customHeight="1" x14ac:dyDescent="0.3">
      <c r="A51" s="22">
        <v>3</v>
      </c>
      <c r="B51" s="13">
        <v>3353</v>
      </c>
      <c r="C51" s="13">
        <v>3505</v>
      </c>
      <c r="D51" s="13" t="s">
        <v>29</v>
      </c>
      <c r="E51" s="13">
        <v>0</v>
      </c>
      <c r="F51" s="14">
        <v>30.1</v>
      </c>
      <c r="G51" s="13">
        <f t="shared" si="0"/>
        <v>28.697000000000003</v>
      </c>
      <c r="H51" s="13">
        <v>1.403</v>
      </c>
    </row>
    <row r="52" spans="1:8" ht="15.6" x14ac:dyDescent="0.3">
      <c r="A52" s="22">
        <v>3</v>
      </c>
      <c r="B52" s="22"/>
      <c r="C52" s="22"/>
      <c r="D52" s="22"/>
      <c r="E52" s="22"/>
      <c r="F52" s="23">
        <f>AVERAGE(F49:F51)</f>
        <v>28.5</v>
      </c>
      <c r="G52" s="23">
        <f t="shared" ref="G52:H52" si="2">AVERAGE(G49:G51)</f>
        <v>27.124600000000001</v>
      </c>
      <c r="H52" s="23">
        <f t="shared" si="2"/>
        <v>1.3754</v>
      </c>
    </row>
    <row r="53" spans="1:8" ht="15.6" x14ac:dyDescent="0.3">
      <c r="A53" s="22">
        <v>3</v>
      </c>
      <c r="B53" s="13">
        <v>3355</v>
      </c>
      <c r="C53" s="15">
        <v>3511</v>
      </c>
      <c r="D53" s="13" t="s">
        <v>29</v>
      </c>
      <c r="E53" s="13">
        <v>0</v>
      </c>
      <c r="F53" s="14">
        <v>27.7</v>
      </c>
      <c r="G53" s="13">
        <f t="shared" si="0"/>
        <v>26.46</v>
      </c>
      <c r="H53" s="13">
        <v>1.24</v>
      </c>
    </row>
    <row r="54" spans="1:8" ht="15.6" x14ac:dyDescent="0.3">
      <c r="A54" s="22">
        <v>3</v>
      </c>
      <c r="B54" s="13">
        <v>3355</v>
      </c>
      <c r="C54" s="13">
        <v>3510</v>
      </c>
      <c r="D54" s="13" t="s">
        <v>29</v>
      </c>
      <c r="E54" s="13">
        <v>0</v>
      </c>
      <c r="F54" s="14">
        <v>26.47</v>
      </c>
      <c r="G54" s="13">
        <f t="shared" si="0"/>
        <v>25.253799999999998</v>
      </c>
      <c r="H54" s="13">
        <v>1.2161999999999999</v>
      </c>
    </row>
    <row r="55" spans="1:8" ht="15.6" x14ac:dyDescent="0.3">
      <c r="A55" s="22">
        <v>3</v>
      </c>
      <c r="B55" s="22"/>
      <c r="C55" s="22"/>
      <c r="D55" s="22"/>
      <c r="E55" s="22"/>
      <c r="F55" s="23">
        <f>AVERAGE(F53:F54)</f>
        <v>27.085000000000001</v>
      </c>
      <c r="G55" s="23">
        <f t="shared" ref="G55:H55" si="3">AVERAGE(G53:G54)</f>
        <v>25.8569</v>
      </c>
      <c r="H55" s="23">
        <f t="shared" si="3"/>
        <v>1.2281</v>
      </c>
    </row>
    <row r="56" spans="1:8" ht="15.6" x14ac:dyDescent="0.3">
      <c r="A56" s="22">
        <v>3</v>
      </c>
      <c r="B56" s="13">
        <v>3356</v>
      </c>
      <c r="C56" s="13">
        <v>3512</v>
      </c>
      <c r="D56" s="13" t="s">
        <v>29</v>
      </c>
      <c r="E56" s="13">
        <v>0</v>
      </c>
      <c r="F56" s="14">
        <v>26.6</v>
      </c>
      <c r="G56" s="13">
        <f t="shared" si="0"/>
        <v>25.395100000000003</v>
      </c>
      <c r="H56" s="13">
        <v>1.2049000000000001</v>
      </c>
    </row>
    <row r="57" spans="1:8" ht="15.6" x14ac:dyDescent="0.3">
      <c r="A57" s="22">
        <v>3</v>
      </c>
      <c r="B57" s="13">
        <v>3356</v>
      </c>
      <c r="C57" s="13">
        <v>3513</v>
      </c>
      <c r="D57" s="13" t="s">
        <v>29</v>
      </c>
      <c r="E57" s="13">
        <v>0</v>
      </c>
      <c r="F57" s="14">
        <v>24.89</v>
      </c>
      <c r="G57" s="13">
        <f t="shared" si="0"/>
        <v>23.956400000000002</v>
      </c>
      <c r="H57" s="13">
        <v>0.93359999999999999</v>
      </c>
    </row>
    <row r="58" spans="1:8" ht="15.6" x14ac:dyDescent="0.3">
      <c r="A58" s="22">
        <v>3</v>
      </c>
      <c r="B58" s="13">
        <v>3356</v>
      </c>
      <c r="C58" s="13">
        <v>3515</v>
      </c>
      <c r="D58" s="13" t="s">
        <v>29</v>
      </c>
      <c r="E58" s="13">
        <v>0</v>
      </c>
      <c r="F58" s="14">
        <v>25.62</v>
      </c>
      <c r="G58" s="13">
        <f t="shared" si="0"/>
        <v>24.407500000000002</v>
      </c>
      <c r="H58" s="13">
        <v>1.2124999999999999</v>
      </c>
    </row>
    <row r="59" spans="1:8" ht="15.6" x14ac:dyDescent="0.3">
      <c r="A59" s="22">
        <v>3</v>
      </c>
      <c r="B59" s="22"/>
      <c r="C59" s="22"/>
      <c r="D59" s="22"/>
      <c r="E59" s="22"/>
      <c r="F59" s="23">
        <f>AVERAGE(F56:F58)</f>
        <v>25.703333333333333</v>
      </c>
      <c r="G59" s="23">
        <f t="shared" ref="G59:H59" si="4">AVERAGE(G56:G58)</f>
        <v>24.586333333333332</v>
      </c>
      <c r="H59" s="23">
        <f t="shared" si="4"/>
        <v>1.117</v>
      </c>
    </row>
    <row r="60" spans="1:8" ht="15.6" x14ac:dyDescent="0.3">
      <c r="A60" s="13">
        <v>3</v>
      </c>
      <c r="B60" s="13">
        <v>3357</v>
      </c>
      <c r="C60" s="13">
        <v>3517</v>
      </c>
      <c r="D60" s="13" t="s">
        <v>29</v>
      </c>
      <c r="E60" s="13">
        <v>0.01</v>
      </c>
      <c r="F60" s="14">
        <v>30.47</v>
      </c>
      <c r="G60" s="13">
        <f t="shared" si="0"/>
        <v>29.1098</v>
      </c>
      <c r="H60" s="13">
        <v>1.3602000000000001</v>
      </c>
    </row>
    <row r="61" spans="1:8" ht="15.6" x14ac:dyDescent="0.3">
      <c r="A61" s="13">
        <v>3</v>
      </c>
      <c r="B61" s="13">
        <v>3357</v>
      </c>
      <c r="C61" s="13">
        <v>3520</v>
      </c>
      <c r="D61" s="13" t="s">
        <v>29</v>
      </c>
      <c r="E61" s="13">
        <v>0.01</v>
      </c>
      <c r="F61" s="14">
        <v>24.66</v>
      </c>
      <c r="G61" s="13">
        <f t="shared" si="0"/>
        <v>23.609300000000001</v>
      </c>
      <c r="H61" s="13">
        <v>1.0507</v>
      </c>
    </row>
    <row r="62" spans="1:8" ht="15.6" x14ac:dyDescent="0.3">
      <c r="A62" s="13">
        <v>3</v>
      </c>
      <c r="B62" s="13">
        <v>3357</v>
      </c>
      <c r="C62" s="13">
        <v>3518</v>
      </c>
      <c r="D62" s="13" t="s">
        <v>29</v>
      </c>
      <c r="E62" s="13">
        <v>0.01</v>
      </c>
      <c r="F62" s="14">
        <v>29.43</v>
      </c>
      <c r="G62" s="13">
        <f t="shared" si="0"/>
        <v>28.048200000000001</v>
      </c>
      <c r="H62" s="13">
        <v>1.3817999999999999</v>
      </c>
    </row>
    <row r="63" spans="1:8" ht="15.6" x14ac:dyDescent="0.3">
      <c r="A63" s="20"/>
      <c r="B63" s="20"/>
      <c r="C63" s="20"/>
      <c r="D63" s="20"/>
      <c r="E63" s="20"/>
      <c r="F63" s="21">
        <f>AVERAGE(F60:F62)</f>
        <v>28.186666666666667</v>
      </c>
      <c r="G63" s="21">
        <f t="shared" ref="G63:H63" si="5">AVERAGE(G60:G62)</f>
        <v>26.922433333333334</v>
      </c>
      <c r="H63" s="21">
        <f t="shared" si="5"/>
        <v>1.2642333333333333</v>
      </c>
    </row>
    <row r="64" spans="1:8" ht="15.6" x14ac:dyDescent="0.3">
      <c r="A64" s="13">
        <v>3</v>
      </c>
      <c r="B64" s="13">
        <v>3358</v>
      </c>
      <c r="C64" s="15">
        <v>3521</v>
      </c>
      <c r="D64" s="13" t="s">
        <v>29</v>
      </c>
      <c r="E64" s="13">
        <v>0.01</v>
      </c>
      <c r="F64" s="14">
        <v>33.33</v>
      </c>
      <c r="G64" s="13">
        <f t="shared" si="0"/>
        <v>31.763999999999999</v>
      </c>
      <c r="H64" s="13">
        <v>1.5660000000000001</v>
      </c>
    </row>
    <row r="65" spans="1:8" ht="15.6" x14ac:dyDescent="0.3">
      <c r="A65" s="13">
        <v>3</v>
      </c>
      <c r="B65" s="13">
        <v>3358</v>
      </c>
      <c r="C65" s="15">
        <v>3525</v>
      </c>
      <c r="D65" s="13" t="s">
        <v>29</v>
      </c>
      <c r="E65" s="13">
        <v>0.01</v>
      </c>
      <c r="F65" s="14">
        <v>30.7</v>
      </c>
      <c r="G65" s="13">
        <f t="shared" si="0"/>
        <v>29.407499999999999</v>
      </c>
      <c r="H65" s="13">
        <v>1.2925</v>
      </c>
    </row>
    <row r="66" spans="1:8" ht="15.6" x14ac:dyDescent="0.3">
      <c r="A66" s="20"/>
      <c r="B66" s="20"/>
      <c r="C66" s="20"/>
      <c r="D66" s="20"/>
      <c r="E66" s="20"/>
      <c r="F66" s="20">
        <f>AVERAGE(F64:F65)</f>
        <v>32.015000000000001</v>
      </c>
      <c r="G66" s="20">
        <f t="shared" ref="G66:H66" si="6">AVERAGE(G64:G65)</f>
        <v>30.585749999999997</v>
      </c>
      <c r="H66" s="20">
        <f t="shared" si="6"/>
        <v>1.4292500000000001</v>
      </c>
    </row>
    <row r="67" spans="1:8" ht="15.6" x14ac:dyDescent="0.3">
      <c r="A67" s="13">
        <v>3</v>
      </c>
      <c r="B67" s="13">
        <v>3359</v>
      </c>
      <c r="C67" s="15">
        <v>3526</v>
      </c>
      <c r="D67" s="13" t="s">
        <v>29</v>
      </c>
      <c r="E67" s="13">
        <v>0.01</v>
      </c>
      <c r="F67" s="14">
        <v>26.33</v>
      </c>
      <c r="G67" s="13">
        <f t="shared" si="0"/>
        <v>25.069499999999998</v>
      </c>
      <c r="H67" s="13">
        <v>1.2605</v>
      </c>
    </row>
    <row r="68" spans="1:8" ht="15.6" x14ac:dyDescent="0.3">
      <c r="A68" s="13">
        <v>3</v>
      </c>
      <c r="B68" s="13">
        <v>3359</v>
      </c>
      <c r="C68" s="15">
        <v>3527</v>
      </c>
      <c r="D68" s="13" t="s">
        <v>29</v>
      </c>
      <c r="E68" s="13">
        <v>0.01</v>
      </c>
      <c r="F68" s="14">
        <v>25.97</v>
      </c>
      <c r="G68" s="13">
        <f t="shared" si="0"/>
        <v>24.598399999999998</v>
      </c>
      <c r="H68" s="13">
        <v>1.3715999999999999</v>
      </c>
    </row>
    <row r="69" spans="1:8" ht="15.6" x14ac:dyDescent="0.3">
      <c r="A69" s="20"/>
      <c r="B69" s="20"/>
      <c r="C69" s="20"/>
      <c r="D69" s="20"/>
      <c r="E69" s="20"/>
      <c r="F69" s="20">
        <f>AVERAGE(F67:F68)</f>
        <v>26.15</v>
      </c>
      <c r="G69" s="20">
        <f t="shared" ref="G69:H69" si="7">AVERAGE(G67:G68)</f>
        <v>24.833949999999998</v>
      </c>
      <c r="H69" s="20">
        <f t="shared" si="7"/>
        <v>1.3160499999999999</v>
      </c>
    </row>
    <row r="70" spans="1:8" ht="15.6" x14ac:dyDescent="0.3">
      <c r="A70" s="13">
        <v>3</v>
      </c>
      <c r="B70" s="13">
        <v>3360</v>
      </c>
      <c r="C70" s="15">
        <v>3528</v>
      </c>
      <c r="D70" s="13" t="s">
        <v>29</v>
      </c>
      <c r="E70" s="13">
        <v>0.01</v>
      </c>
      <c r="F70" s="14">
        <v>25.73</v>
      </c>
      <c r="G70" s="13">
        <f t="shared" si="0"/>
        <v>24.553699999999999</v>
      </c>
      <c r="H70" s="13">
        <v>1.1762999999999999</v>
      </c>
    </row>
    <row r="71" spans="1:8" ht="15.6" x14ac:dyDescent="0.3">
      <c r="A71" s="13">
        <v>3</v>
      </c>
      <c r="B71" s="13">
        <v>3360</v>
      </c>
      <c r="C71" s="13">
        <v>3529</v>
      </c>
      <c r="D71" s="13" t="s">
        <v>29</v>
      </c>
      <c r="E71" s="13">
        <v>0.01</v>
      </c>
      <c r="F71" s="14">
        <v>21.47</v>
      </c>
      <c r="G71" s="13">
        <f t="shared" si="0"/>
        <v>20.4937</v>
      </c>
      <c r="H71" s="13">
        <v>0.97629999999999995</v>
      </c>
    </row>
    <row r="72" spans="1:8" ht="15.6" x14ac:dyDescent="0.3">
      <c r="A72" s="20"/>
      <c r="B72" s="20"/>
      <c r="C72" s="20"/>
      <c r="D72" s="20"/>
      <c r="E72" s="20"/>
      <c r="F72" s="20">
        <f>AVERAGE(F70:F71)</f>
        <v>23.6</v>
      </c>
      <c r="G72" s="20">
        <f t="shared" ref="G72:H72" si="8">AVERAGE(G70:G71)</f>
        <v>22.523699999999998</v>
      </c>
      <c r="H72" s="20">
        <f t="shared" si="8"/>
        <v>1.0762999999999998</v>
      </c>
    </row>
    <row r="73" spans="1:8" ht="15.6" x14ac:dyDescent="0.3">
      <c r="A73" s="13">
        <v>3</v>
      </c>
      <c r="B73" s="13">
        <v>3362</v>
      </c>
      <c r="C73" s="13">
        <v>3530</v>
      </c>
      <c r="D73" s="13" t="s">
        <v>29</v>
      </c>
      <c r="E73" s="13">
        <v>0.01</v>
      </c>
      <c r="F73" s="14">
        <v>27.9</v>
      </c>
      <c r="G73" s="13">
        <f t="shared" si="0"/>
        <v>26.780899999999999</v>
      </c>
      <c r="H73" s="13">
        <v>1.1191</v>
      </c>
    </row>
    <row r="74" spans="1:8" ht="15.6" x14ac:dyDescent="0.3">
      <c r="A74" s="13">
        <v>3</v>
      </c>
      <c r="B74" s="13">
        <v>3362</v>
      </c>
      <c r="C74" s="15">
        <v>3531</v>
      </c>
      <c r="D74" s="13" t="s">
        <v>29</v>
      </c>
      <c r="E74" s="13">
        <v>0.01</v>
      </c>
      <c r="F74" s="14">
        <v>27.34</v>
      </c>
      <c r="G74" s="13">
        <f t="shared" si="0"/>
        <v>26.0486</v>
      </c>
      <c r="H74" s="13">
        <v>1.2914000000000001</v>
      </c>
    </row>
    <row r="75" spans="1:8" ht="15.6" x14ac:dyDescent="0.3">
      <c r="A75" s="13">
        <v>3</v>
      </c>
      <c r="B75" s="13">
        <v>3362</v>
      </c>
      <c r="C75" s="13">
        <v>3534</v>
      </c>
      <c r="D75" s="13" t="s">
        <v>29</v>
      </c>
      <c r="E75" s="13">
        <v>0.01</v>
      </c>
      <c r="F75" s="14">
        <v>30.74</v>
      </c>
      <c r="G75" s="13">
        <f t="shared" si="0"/>
        <v>29.309799999999999</v>
      </c>
      <c r="H75" s="13">
        <v>1.4301999999999999</v>
      </c>
    </row>
    <row r="76" spans="1:8" ht="15.6" x14ac:dyDescent="0.3">
      <c r="A76" s="13">
        <v>3</v>
      </c>
      <c r="B76" s="13">
        <v>3362</v>
      </c>
      <c r="C76" s="13">
        <v>3535</v>
      </c>
      <c r="D76" s="13" t="s">
        <v>29</v>
      </c>
      <c r="E76" s="13">
        <v>0.01</v>
      </c>
      <c r="F76" s="14">
        <v>29.68</v>
      </c>
      <c r="G76" s="13">
        <f t="shared" si="0"/>
        <v>28.413699999999999</v>
      </c>
      <c r="H76" s="13">
        <v>1.2663</v>
      </c>
    </row>
    <row r="77" spans="1:8" ht="15.6" x14ac:dyDescent="0.3">
      <c r="A77" s="13">
        <v>3</v>
      </c>
      <c r="B77" s="13">
        <v>3362</v>
      </c>
      <c r="C77" s="15">
        <v>3536</v>
      </c>
      <c r="D77" s="13" t="s">
        <v>29</v>
      </c>
      <c r="E77" s="13">
        <v>0.01</v>
      </c>
      <c r="F77" s="14">
        <v>28.31</v>
      </c>
      <c r="G77" s="13">
        <f t="shared" si="0"/>
        <v>27.002499999999998</v>
      </c>
      <c r="H77" s="13">
        <v>1.3075000000000001</v>
      </c>
    </row>
    <row r="78" spans="1:8" ht="15.6" x14ac:dyDescent="0.3">
      <c r="A78" s="13">
        <v>3</v>
      </c>
      <c r="B78" s="13">
        <v>3362</v>
      </c>
      <c r="C78" s="13">
        <v>3532</v>
      </c>
      <c r="D78" s="13" t="s">
        <v>29</v>
      </c>
      <c r="E78" s="13">
        <v>0.01</v>
      </c>
      <c r="F78" s="14">
        <v>29.9</v>
      </c>
      <c r="G78" s="13">
        <f t="shared" si="0"/>
        <v>28.443899999999999</v>
      </c>
      <c r="H78" s="13">
        <v>1.4560999999999999</v>
      </c>
    </row>
    <row r="79" spans="1:8" ht="15.6" x14ac:dyDescent="0.3">
      <c r="A79" s="20"/>
      <c r="B79" s="20"/>
      <c r="C79" s="20"/>
      <c r="D79" s="20"/>
      <c r="E79" s="20"/>
      <c r="F79" s="20">
        <f>AVERAGE(F73:F78)</f>
        <v>28.978333333333335</v>
      </c>
      <c r="G79" s="20">
        <f t="shared" ref="G79:H79" si="9">AVERAGE(G73:G78)</f>
        <v>27.666566666666665</v>
      </c>
      <c r="H79" s="20">
        <f t="shared" si="9"/>
        <v>1.3117666666666667</v>
      </c>
    </row>
    <row r="80" spans="1:8" ht="15.6" x14ac:dyDescent="0.3">
      <c r="A80" s="13">
        <v>3</v>
      </c>
      <c r="B80" s="13">
        <v>3363</v>
      </c>
      <c r="C80" s="15">
        <v>3537</v>
      </c>
      <c r="D80" s="13" t="s">
        <v>29</v>
      </c>
      <c r="E80" s="13">
        <v>0.1</v>
      </c>
      <c r="F80" s="14">
        <v>27.69</v>
      </c>
      <c r="G80" s="13">
        <f t="shared" si="0"/>
        <v>26.471900000000002</v>
      </c>
      <c r="H80" s="13">
        <v>1.2181</v>
      </c>
    </row>
    <row r="81" spans="1:8" ht="15.6" x14ac:dyDescent="0.3">
      <c r="A81" s="13">
        <v>3</v>
      </c>
      <c r="B81" s="13">
        <v>3363</v>
      </c>
      <c r="C81" s="13">
        <v>3540</v>
      </c>
      <c r="D81" s="13" t="s">
        <v>29</v>
      </c>
      <c r="E81" s="13">
        <v>0.1</v>
      </c>
      <c r="F81" s="14">
        <v>26.97</v>
      </c>
      <c r="G81" s="13">
        <f t="shared" si="0"/>
        <v>25.753299999999999</v>
      </c>
      <c r="H81" s="13">
        <v>1.2166999999999999</v>
      </c>
    </row>
    <row r="82" spans="1:8" ht="15.6" x14ac:dyDescent="0.3">
      <c r="A82" s="13">
        <v>3</v>
      </c>
      <c r="B82" s="13">
        <v>3363</v>
      </c>
      <c r="C82" s="13">
        <v>3538</v>
      </c>
      <c r="D82" s="13" t="s">
        <v>29</v>
      </c>
      <c r="E82" s="13">
        <v>0.1</v>
      </c>
      <c r="F82" s="14">
        <v>27</v>
      </c>
      <c r="G82" s="13">
        <f t="shared" si="0"/>
        <v>25.818100000000001</v>
      </c>
      <c r="H82" s="13">
        <v>1.1819</v>
      </c>
    </row>
    <row r="83" spans="1:8" ht="15.6" x14ac:dyDescent="0.3">
      <c r="A83" s="26"/>
      <c r="B83" s="26"/>
      <c r="C83" s="26"/>
      <c r="D83" s="26"/>
      <c r="E83" s="26"/>
      <c r="F83" s="27">
        <f>AVERAGE(F80:F82)</f>
        <v>27.22</v>
      </c>
      <c r="G83" s="27">
        <f t="shared" ref="G83:H83" si="10">AVERAGE(G80:G82)</f>
        <v>26.014433333333333</v>
      </c>
      <c r="H83" s="27">
        <f t="shared" si="10"/>
        <v>1.2055666666666667</v>
      </c>
    </row>
    <row r="84" spans="1:8" ht="15.6" x14ac:dyDescent="0.3">
      <c r="A84" s="13">
        <v>3</v>
      </c>
      <c r="B84" s="13">
        <v>3365</v>
      </c>
      <c r="C84" s="13">
        <v>3545</v>
      </c>
      <c r="D84" s="13" t="s">
        <v>29</v>
      </c>
      <c r="E84" s="13">
        <v>0.1</v>
      </c>
      <c r="F84" s="14">
        <v>26.98</v>
      </c>
      <c r="G84" s="13">
        <f t="shared" si="0"/>
        <v>25.805700000000002</v>
      </c>
      <c r="H84" s="13">
        <v>1.1742999999999999</v>
      </c>
    </row>
    <row r="85" spans="1:8" ht="15.6" x14ac:dyDescent="0.3">
      <c r="A85" s="13">
        <v>3</v>
      </c>
      <c r="B85" s="13">
        <v>3365</v>
      </c>
      <c r="C85" s="13">
        <v>3543</v>
      </c>
      <c r="D85" s="13" t="s">
        <v>29</v>
      </c>
      <c r="E85" s="13">
        <v>0.1</v>
      </c>
      <c r="F85" s="14">
        <v>24.55</v>
      </c>
      <c r="G85" s="13">
        <f t="shared" si="0"/>
        <v>23.457699999999999</v>
      </c>
      <c r="H85" s="13">
        <v>1.0923</v>
      </c>
    </row>
    <row r="86" spans="1:8" ht="15.6" x14ac:dyDescent="0.3">
      <c r="A86" s="13">
        <v>3</v>
      </c>
      <c r="B86" s="13">
        <v>3365</v>
      </c>
      <c r="C86" s="13">
        <v>3546</v>
      </c>
      <c r="D86" s="13" t="s">
        <v>29</v>
      </c>
      <c r="E86" s="13">
        <v>0.1</v>
      </c>
      <c r="F86" s="14">
        <v>30.05</v>
      </c>
      <c r="G86" s="13">
        <f t="shared" si="0"/>
        <v>28.6465</v>
      </c>
      <c r="H86" s="13">
        <v>1.4035</v>
      </c>
    </row>
    <row r="87" spans="1:8" ht="15.6" x14ac:dyDescent="0.3">
      <c r="A87" s="13">
        <v>3</v>
      </c>
      <c r="B87" s="13">
        <v>3365</v>
      </c>
      <c r="C87" s="15">
        <v>3542</v>
      </c>
      <c r="D87" s="13" t="s">
        <v>29</v>
      </c>
      <c r="E87" s="13">
        <v>0.1</v>
      </c>
      <c r="F87" s="14">
        <v>29.2</v>
      </c>
      <c r="G87" s="13">
        <f t="shared" si="0"/>
        <v>27.8155</v>
      </c>
      <c r="H87" s="13">
        <v>1.3845000000000001</v>
      </c>
    </row>
    <row r="88" spans="1:8" ht="15.6" x14ac:dyDescent="0.3">
      <c r="A88" s="26"/>
      <c r="B88" s="26"/>
      <c r="C88" s="26"/>
      <c r="D88" s="26"/>
      <c r="E88" s="26"/>
      <c r="F88" s="27">
        <f>AVERAGE(F84:F87)</f>
        <v>27.695</v>
      </c>
      <c r="G88" s="27">
        <f t="shared" ref="G88:H88" si="11">AVERAGE(G84:G87)</f>
        <v>26.431350000000002</v>
      </c>
      <c r="H88" s="27">
        <f t="shared" si="11"/>
        <v>1.2636499999999999</v>
      </c>
    </row>
    <row r="89" spans="1:8" ht="15.6" x14ac:dyDescent="0.3">
      <c r="A89" s="13">
        <v>3</v>
      </c>
      <c r="B89" s="13">
        <v>3366</v>
      </c>
      <c r="C89" s="13">
        <v>3547</v>
      </c>
      <c r="D89" s="13" t="s">
        <v>29</v>
      </c>
      <c r="E89" s="13">
        <v>0.1</v>
      </c>
      <c r="F89" s="14">
        <v>24.71</v>
      </c>
      <c r="G89" s="13">
        <f t="shared" si="0"/>
        <v>23.702100000000002</v>
      </c>
      <c r="H89" s="13">
        <v>1.0079</v>
      </c>
    </row>
    <row r="90" spans="1:8" ht="15.6" x14ac:dyDescent="0.3">
      <c r="A90" s="13">
        <v>3</v>
      </c>
      <c r="B90" s="13">
        <v>3366</v>
      </c>
      <c r="C90" s="13">
        <v>3548</v>
      </c>
      <c r="D90" s="13" t="s">
        <v>29</v>
      </c>
      <c r="E90" s="13">
        <v>0.1</v>
      </c>
      <c r="F90" s="14">
        <v>28</v>
      </c>
      <c r="G90" s="13">
        <f t="shared" si="0"/>
        <v>26.7014</v>
      </c>
      <c r="H90" s="13">
        <v>1.2986</v>
      </c>
    </row>
    <row r="91" spans="1:8" ht="15.6" x14ac:dyDescent="0.3">
      <c r="A91" s="26"/>
      <c r="B91" s="26"/>
      <c r="C91" s="26"/>
      <c r="D91" s="26"/>
      <c r="E91" s="26"/>
      <c r="F91" s="27">
        <f>AVERAGE(F89:F90)</f>
        <v>26.355</v>
      </c>
      <c r="G91" s="27">
        <f t="shared" ref="G91:H91" si="12">AVERAGE(G89:G90)</f>
        <v>25.201750000000001</v>
      </c>
      <c r="H91" s="27">
        <f t="shared" si="12"/>
        <v>1.1532499999999999</v>
      </c>
    </row>
    <row r="92" spans="1:8" ht="15.6" x14ac:dyDescent="0.3">
      <c r="A92" s="13">
        <v>3</v>
      </c>
      <c r="B92" s="13">
        <v>3367</v>
      </c>
      <c r="C92" s="15">
        <v>3555</v>
      </c>
      <c r="D92" s="13" t="s">
        <v>29</v>
      </c>
      <c r="E92" s="13">
        <v>0.1</v>
      </c>
      <c r="F92" s="14">
        <v>28.86</v>
      </c>
      <c r="G92" s="13">
        <f t="shared" si="0"/>
        <v>27.634699999999999</v>
      </c>
      <c r="H92" s="13">
        <v>1.2253000000000001</v>
      </c>
    </row>
    <row r="93" spans="1:8" ht="15.6" x14ac:dyDescent="0.3">
      <c r="A93" s="13">
        <v>3</v>
      </c>
      <c r="B93" s="13">
        <v>3367</v>
      </c>
      <c r="C93" s="13">
        <v>3556</v>
      </c>
      <c r="D93" s="13" t="s">
        <v>29</v>
      </c>
      <c r="E93" s="13">
        <v>0.1</v>
      </c>
      <c r="F93" s="14">
        <v>27.64</v>
      </c>
      <c r="G93" s="13">
        <f t="shared" si="0"/>
        <v>26.456600000000002</v>
      </c>
      <c r="H93" s="13">
        <v>1.1834</v>
      </c>
    </row>
    <row r="94" spans="1:8" ht="15.6" x14ac:dyDescent="0.3">
      <c r="A94" s="13">
        <v>3</v>
      </c>
      <c r="B94" s="13">
        <v>3367</v>
      </c>
      <c r="C94" s="13">
        <v>3553</v>
      </c>
      <c r="D94" s="13" t="s">
        <v>29</v>
      </c>
      <c r="E94" s="13">
        <v>0.1</v>
      </c>
      <c r="F94" s="14">
        <v>27.2</v>
      </c>
      <c r="G94" s="13">
        <f t="shared" si="0"/>
        <v>25.942</v>
      </c>
      <c r="H94" s="13">
        <v>1.258</v>
      </c>
    </row>
    <row r="95" spans="1:8" ht="15.6" x14ac:dyDescent="0.3">
      <c r="A95" s="26"/>
      <c r="B95" s="26"/>
      <c r="C95" s="26"/>
      <c r="D95" s="26"/>
      <c r="E95" s="26"/>
      <c r="F95" s="27">
        <f>AVERAGE(F92:F94)</f>
        <v>27.900000000000002</v>
      </c>
      <c r="G95" s="27">
        <f t="shared" ref="G95:H95" si="13">AVERAGE(G92:G94)</f>
        <v>26.677766666666667</v>
      </c>
      <c r="H95" s="27">
        <f t="shared" si="13"/>
        <v>1.2222333333333333</v>
      </c>
    </row>
    <row r="96" spans="1:8" ht="15" customHeight="1" x14ac:dyDescent="0.3">
      <c r="A96" s="13">
        <v>3</v>
      </c>
      <c r="B96" s="13">
        <v>3368</v>
      </c>
      <c r="C96" s="15">
        <v>3560</v>
      </c>
      <c r="D96" s="13" t="s">
        <v>29</v>
      </c>
      <c r="E96" s="13">
        <v>0.1</v>
      </c>
      <c r="F96" s="14">
        <v>29.37</v>
      </c>
      <c r="G96" s="13">
        <f t="shared" si="0"/>
        <v>28.0593</v>
      </c>
      <c r="H96" s="13">
        <v>1.3107</v>
      </c>
    </row>
    <row r="97" spans="1:8" ht="15.6" x14ac:dyDescent="0.3">
      <c r="A97" s="13">
        <v>3</v>
      </c>
      <c r="B97" s="13">
        <v>3368</v>
      </c>
      <c r="C97" s="13">
        <v>3557</v>
      </c>
      <c r="D97" s="13" t="s">
        <v>29</v>
      </c>
      <c r="E97" s="13">
        <v>0.1</v>
      </c>
      <c r="F97" s="14">
        <v>25.48</v>
      </c>
      <c r="G97" s="13">
        <f t="shared" si="0"/>
        <v>24.392199999999999</v>
      </c>
      <c r="H97" s="13">
        <v>1.0878000000000001</v>
      </c>
    </row>
    <row r="98" spans="1:8" ht="15.6" x14ac:dyDescent="0.3">
      <c r="A98" s="13">
        <v>3</v>
      </c>
      <c r="B98" s="13">
        <v>3368</v>
      </c>
      <c r="C98" s="13">
        <v>3558</v>
      </c>
      <c r="D98" s="13" t="s">
        <v>29</v>
      </c>
      <c r="E98" s="13">
        <v>0.1</v>
      </c>
      <c r="F98" s="14">
        <v>29.8</v>
      </c>
      <c r="G98" s="13">
        <f t="shared" si="0"/>
        <v>28.439700000000002</v>
      </c>
      <c r="H98" s="13">
        <v>1.3603000000000001</v>
      </c>
    </row>
    <row r="99" spans="1:8" ht="15.6" x14ac:dyDescent="0.3">
      <c r="A99" s="26"/>
      <c r="B99" s="26"/>
      <c r="C99" s="26"/>
      <c r="D99" s="26"/>
      <c r="E99" s="26"/>
      <c r="F99" s="27">
        <f>AVERAGE(F96:F98)</f>
        <v>28.216666666666669</v>
      </c>
      <c r="G99" s="27">
        <f t="shared" ref="G99:H99" si="14">AVERAGE(G96:G98)</f>
        <v>26.963733333333334</v>
      </c>
      <c r="H99" s="27">
        <f t="shared" si="14"/>
        <v>1.2529333333333335</v>
      </c>
    </row>
    <row r="100" spans="1:8" ht="15.6" x14ac:dyDescent="0.3">
      <c r="A100" s="13">
        <v>3</v>
      </c>
      <c r="B100" s="13">
        <v>3369</v>
      </c>
      <c r="C100" s="15">
        <v>3563</v>
      </c>
      <c r="D100" s="13" t="s">
        <v>29</v>
      </c>
      <c r="E100" s="13">
        <v>0.3</v>
      </c>
      <c r="F100" s="14">
        <v>29.33</v>
      </c>
      <c r="G100" s="13">
        <f t="shared" si="0"/>
        <v>28.0946</v>
      </c>
      <c r="H100" s="13">
        <v>1.2354000000000001</v>
      </c>
    </row>
    <row r="101" spans="1:8" ht="15.6" x14ac:dyDescent="0.3">
      <c r="A101" s="13">
        <v>3</v>
      </c>
      <c r="B101" s="13">
        <v>3369</v>
      </c>
      <c r="C101" s="15">
        <v>3565</v>
      </c>
      <c r="D101" s="13" t="s">
        <v>29</v>
      </c>
      <c r="E101" s="13">
        <v>0.3</v>
      </c>
      <c r="F101" s="14">
        <v>26.87</v>
      </c>
      <c r="G101" s="13">
        <f t="shared" si="0"/>
        <v>25.7544</v>
      </c>
      <c r="H101" s="13">
        <v>1.1155999999999999</v>
      </c>
    </row>
    <row r="102" spans="1:8" ht="15.6" x14ac:dyDescent="0.3">
      <c r="A102" s="13">
        <v>3</v>
      </c>
      <c r="B102" s="13">
        <v>3369</v>
      </c>
      <c r="C102" s="15">
        <v>3566</v>
      </c>
      <c r="D102" s="13" t="s">
        <v>29</v>
      </c>
      <c r="E102" s="13">
        <v>0.3</v>
      </c>
      <c r="F102" s="14">
        <v>28.85</v>
      </c>
      <c r="G102" s="13">
        <f t="shared" si="0"/>
        <v>27.782900000000001</v>
      </c>
      <c r="H102" s="13">
        <v>1.0670999999999999</v>
      </c>
    </row>
    <row r="103" spans="1:8" ht="15.6" x14ac:dyDescent="0.3">
      <c r="A103" s="13">
        <v>3</v>
      </c>
      <c r="B103" s="13">
        <v>3369</v>
      </c>
      <c r="C103" s="13">
        <v>3562</v>
      </c>
      <c r="D103" s="13" t="s">
        <v>29</v>
      </c>
      <c r="E103" s="13">
        <v>0.3</v>
      </c>
      <c r="F103" s="14">
        <v>28.6</v>
      </c>
      <c r="G103" s="13">
        <f t="shared" ref="G103:G138" si="15">F103-H103</f>
        <v>27.147300000000001</v>
      </c>
      <c r="H103" s="13">
        <v>1.4527000000000001</v>
      </c>
    </row>
    <row r="104" spans="1:8" ht="15.6" x14ac:dyDescent="0.3">
      <c r="A104" s="28"/>
      <c r="B104" s="28"/>
      <c r="C104" s="28"/>
      <c r="D104" s="28"/>
      <c r="E104" s="28"/>
      <c r="F104" s="29">
        <f>AVERAGE(F100:F103)</f>
        <v>28.412500000000001</v>
      </c>
      <c r="G104" s="29">
        <f t="shared" ref="G104:H104" si="16">AVERAGE(G100:G103)</f>
        <v>27.194800000000001</v>
      </c>
      <c r="H104" s="29">
        <f t="shared" si="16"/>
        <v>1.2177</v>
      </c>
    </row>
    <row r="105" spans="1:8" ht="15.6" x14ac:dyDescent="0.3">
      <c r="A105" s="13">
        <v>3</v>
      </c>
      <c r="B105" s="13">
        <v>3371</v>
      </c>
      <c r="C105" s="13">
        <v>3567</v>
      </c>
      <c r="D105" s="13" t="s">
        <v>29</v>
      </c>
      <c r="E105" s="13">
        <v>0.3</v>
      </c>
      <c r="F105" s="14">
        <v>31.83</v>
      </c>
      <c r="G105" s="13">
        <f t="shared" si="15"/>
        <v>30.377499999999998</v>
      </c>
      <c r="H105" s="13">
        <v>1.4524999999999999</v>
      </c>
    </row>
    <row r="106" spans="1:8" ht="15.6" x14ac:dyDescent="0.3">
      <c r="A106" s="13">
        <v>3</v>
      </c>
      <c r="B106" s="13">
        <v>3371</v>
      </c>
      <c r="C106" s="13">
        <v>3568</v>
      </c>
      <c r="D106" s="13" t="s">
        <v>29</v>
      </c>
      <c r="E106" s="13">
        <v>0.3</v>
      </c>
      <c r="F106" s="14">
        <v>28.5</v>
      </c>
      <c r="G106" s="13">
        <f t="shared" si="15"/>
        <v>27.1632</v>
      </c>
      <c r="H106" s="13">
        <v>1.3368</v>
      </c>
    </row>
    <row r="107" spans="1:8" ht="15.6" x14ac:dyDescent="0.3">
      <c r="A107" s="13">
        <v>3</v>
      </c>
      <c r="B107" s="13">
        <v>3371</v>
      </c>
      <c r="C107" s="13">
        <v>3570</v>
      </c>
      <c r="D107" s="13" t="s">
        <v>29</v>
      </c>
      <c r="E107" s="13">
        <v>0.3</v>
      </c>
      <c r="F107" s="14">
        <v>25.82</v>
      </c>
      <c r="G107" s="13">
        <f t="shared" si="15"/>
        <v>24.7545</v>
      </c>
      <c r="H107" s="13">
        <v>1.0654999999999999</v>
      </c>
    </row>
    <row r="108" spans="1:8" ht="15.6" x14ac:dyDescent="0.3">
      <c r="A108" s="13">
        <v>3</v>
      </c>
      <c r="B108" s="13">
        <v>3371</v>
      </c>
      <c r="C108" s="15">
        <v>3571</v>
      </c>
      <c r="D108" s="13" t="s">
        <v>29</v>
      </c>
      <c r="E108" s="13">
        <v>0.3</v>
      </c>
      <c r="F108" s="14">
        <v>31.1</v>
      </c>
      <c r="G108" s="13">
        <f t="shared" si="15"/>
        <v>30.006500000000003</v>
      </c>
      <c r="H108" s="13">
        <v>1.0934999999999999</v>
      </c>
    </row>
    <row r="109" spans="1:8" ht="15.6" x14ac:dyDescent="0.3">
      <c r="A109" s="28"/>
      <c r="B109" s="28"/>
      <c r="C109" s="28"/>
      <c r="D109" s="28"/>
      <c r="E109" s="28"/>
      <c r="F109" s="29">
        <f>AVERAGE(F105:F108)</f>
        <v>29.3125</v>
      </c>
      <c r="G109" s="29">
        <f t="shared" ref="G109:H109" si="17">AVERAGE(G105:G108)</f>
        <v>28.075424999999999</v>
      </c>
      <c r="H109" s="29">
        <f t="shared" si="17"/>
        <v>1.2370749999999999</v>
      </c>
    </row>
    <row r="110" spans="1:8" ht="15.6" x14ac:dyDescent="0.3">
      <c r="A110" s="13">
        <v>3</v>
      </c>
      <c r="B110" s="13">
        <v>3372</v>
      </c>
      <c r="C110" s="15">
        <v>3573</v>
      </c>
      <c r="D110" s="13" t="s">
        <v>29</v>
      </c>
      <c r="E110" s="13">
        <v>0.3</v>
      </c>
      <c r="F110" s="14">
        <v>26.17</v>
      </c>
      <c r="G110" s="13">
        <f t="shared" si="15"/>
        <v>25.043600000000001</v>
      </c>
      <c r="H110" s="13">
        <v>1.1264000000000001</v>
      </c>
    </row>
    <row r="111" spans="1:8" ht="15.6" x14ac:dyDescent="0.3">
      <c r="A111" s="13">
        <v>3</v>
      </c>
      <c r="B111" s="13">
        <v>3372</v>
      </c>
      <c r="C111" s="15">
        <v>3575</v>
      </c>
      <c r="D111" s="13" t="s">
        <v>29</v>
      </c>
      <c r="E111" s="13">
        <v>0.3</v>
      </c>
      <c r="F111" s="14">
        <v>25.81</v>
      </c>
      <c r="G111" s="13">
        <f t="shared" si="15"/>
        <v>24.732399999999998</v>
      </c>
      <c r="H111" s="13">
        <v>1.0775999999999999</v>
      </c>
    </row>
    <row r="112" spans="1:8" ht="15.6" x14ac:dyDescent="0.3">
      <c r="A112" s="28"/>
      <c r="B112" s="28"/>
      <c r="C112" s="28"/>
      <c r="D112" s="28"/>
      <c r="E112" s="28"/>
      <c r="F112" s="29">
        <f>AVERAGE(F110:F111)</f>
        <v>25.990000000000002</v>
      </c>
      <c r="G112" s="29">
        <f t="shared" ref="G112:H112" si="18">AVERAGE(G110:G111)</f>
        <v>24.887999999999998</v>
      </c>
      <c r="H112" s="29">
        <f t="shared" si="18"/>
        <v>1.1019999999999999</v>
      </c>
    </row>
    <row r="113" spans="1:8" ht="15.6" x14ac:dyDescent="0.3">
      <c r="A113" s="13">
        <v>3</v>
      </c>
      <c r="B113" s="13">
        <v>3373</v>
      </c>
      <c r="C113" s="13">
        <v>3577</v>
      </c>
      <c r="D113" s="13" t="s">
        <v>29</v>
      </c>
      <c r="E113" s="13">
        <v>0.3</v>
      </c>
      <c r="F113" s="14">
        <v>24.28</v>
      </c>
      <c r="G113" s="13">
        <f t="shared" si="15"/>
        <v>23.228100000000001</v>
      </c>
      <c r="H113" s="13">
        <v>1.0519000000000001</v>
      </c>
    </row>
    <row r="114" spans="1:8" ht="15.6" x14ac:dyDescent="0.3">
      <c r="A114" s="13">
        <v>3</v>
      </c>
      <c r="B114" s="13">
        <v>3373</v>
      </c>
      <c r="C114" s="13">
        <v>3580</v>
      </c>
      <c r="D114" s="13" t="s">
        <v>29</v>
      </c>
      <c r="E114" s="13">
        <v>0.3</v>
      </c>
      <c r="F114" s="14">
        <v>27.72</v>
      </c>
      <c r="G114" s="13">
        <f t="shared" si="15"/>
        <v>26.4999</v>
      </c>
      <c r="H114" s="13">
        <v>1.2201</v>
      </c>
    </row>
    <row r="115" spans="1:8" ht="15.6" x14ac:dyDescent="0.3">
      <c r="A115" s="13">
        <v>3</v>
      </c>
      <c r="B115" s="13">
        <v>3373</v>
      </c>
      <c r="C115" s="13">
        <v>3578</v>
      </c>
      <c r="D115" s="13" t="s">
        <v>29</v>
      </c>
      <c r="E115" s="13">
        <v>0.3</v>
      </c>
      <c r="F115" s="14">
        <v>25.7</v>
      </c>
      <c r="G115" s="13">
        <f t="shared" si="15"/>
        <v>24.202300000000001</v>
      </c>
      <c r="H115" s="13">
        <v>1.4977</v>
      </c>
    </row>
    <row r="116" spans="1:8" ht="15.6" x14ac:dyDescent="0.3">
      <c r="A116" s="28"/>
      <c r="B116" s="28"/>
      <c r="C116" s="28"/>
      <c r="D116" s="28"/>
      <c r="E116" s="28"/>
      <c r="F116" s="29">
        <f>AVERAGE(F113:F115)</f>
        <v>25.900000000000002</v>
      </c>
      <c r="G116" s="29">
        <f t="shared" ref="G116:H116" si="19">AVERAGE(G113:G115)</f>
        <v>24.643433333333334</v>
      </c>
      <c r="H116" s="29">
        <f t="shared" si="19"/>
        <v>1.2565666666666668</v>
      </c>
    </row>
    <row r="117" spans="1:8" ht="15.6" x14ac:dyDescent="0.3">
      <c r="A117" s="13">
        <v>3</v>
      </c>
      <c r="B117" s="13">
        <v>3374</v>
      </c>
      <c r="C117" s="13">
        <v>3585</v>
      </c>
      <c r="D117" s="13" t="s">
        <v>29</v>
      </c>
      <c r="E117" s="13">
        <v>0.3</v>
      </c>
      <c r="F117" s="14">
        <v>28.1</v>
      </c>
      <c r="G117" s="13">
        <f t="shared" si="15"/>
        <v>26.861400000000003</v>
      </c>
      <c r="H117" s="13">
        <v>1.2385999999999999</v>
      </c>
    </row>
    <row r="118" spans="1:8" ht="15.6" x14ac:dyDescent="0.3">
      <c r="A118" s="13">
        <v>3</v>
      </c>
      <c r="B118" s="13">
        <v>3374</v>
      </c>
      <c r="C118" s="15">
        <v>3582</v>
      </c>
      <c r="D118" s="13" t="s">
        <v>29</v>
      </c>
      <c r="E118" s="13">
        <v>0.3</v>
      </c>
      <c r="F118" s="14">
        <v>26.56</v>
      </c>
      <c r="G118" s="13">
        <f t="shared" si="15"/>
        <v>25.3367</v>
      </c>
      <c r="H118" s="13">
        <v>1.2233000000000001</v>
      </c>
    </row>
    <row r="119" spans="1:8" ht="15.6" x14ac:dyDescent="0.3">
      <c r="A119" s="13">
        <v>3</v>
      </c>
      <c r="B119" s="13">
        <v>3374</v>
      </c>
      <c r="C119" s="15">
        <v>3583</v>
      </c>
      <c r="D119" s="13" t="s">
        <v>29</v>
      </c>
      <c r="E119" s="13">
        <v>0.3</v>
      </c>
      <c r="F119" s="14">
        <v>26.37</v>
      </c>
      <c r="G119" s="13">
        <f t="shared" si="15"/>
        <v>25.3004</v>
      </c>
      <c r="H119" s="13">
        <v>1.0696000000000001</v>
      </c>
    </row>
    <row r="120" spans="1:8" ht="15.6" x14ac:dyDescent="0.3">
      <c r="A120" s="13">
        <v>3</v>
      </c>
      <c r="B120" s="13">
        <v>3374</v>
      </c>
      <c r="C120" s="15">
        <v>3586</v>
      </c>
      <c r="D120" s="13" t="s">
        <v>29</v>
      </c>
      <c r="E120" s="13">
        <v>0.3</v>
      </c>
      <c r="F120" s="14">
        <v>26.45</v>
      </c>
      <c r="G120" s="13">
        <f t="shared" si="15"/>
        <v>25.264599999999998</v>
      </c>
      <c r="H120" s="13">
        <v>1.1854</v>
      </c>
    </row>
    <row r="121" spans="1:8" ht="15.6" x14ac:dyDescent="0.3">
      <c r="A121" s="28"/>
      <c r="B121" s="28"/>
      <c r="C121" s="28"/>
      <c r="D121" s="28"/>
      <c r="E121" s="28"/>
      <c r="F121" s="29">
        <f>AVERAGE(F117:F120)</f>
        <v>26.87</v>
      </c>
      <c r="G121" s="29">
        <f t="shared" ref="G121:H121" si="20">AVERAGE(G117:G120)</f>
        <v>25.690775000000002</v>
      </c>
      <c r="H121" s="29">
        <f t="shared" si="20"/>
        <v>1.1792250000000002</v>
      </c>
    </row>
    <row r="122" spans="1:8" ht="15.6" x14ac:dyDescent="0.3">
      <c r="A122" s="13">
        <v>3</v>
      </c>
      <c r="B122" s="13">
        <v>3375</v>
      </c>
      <c r="C122" s="15">
        <v>3587</v>
      </c>
      <c r="D122" s="13" t="s">
        <v>29</v>
      </c>
      <c r="E122" s="13">
        <v>1</v>
      </c>
      <c r="F122" s="14">
        <v>26.22</v>
      </c>
      <c r="G122" s="13">
        <f t="shared" si="15"/>
        <v>25.1936</v>
      </c>
      <c r="H122" s="13">
        <v>1.0264</v>
      </c>
    </row>
    <row r="123" spans="1:8" ht="15.6" x14ac:dyDescent="0.3">
      <c r="A123" s="13">
        <v>3</v>
      </c>
      <c r="B123" s="13">
        <v>3375</v>
      </c>
      <c r="C123" s="15">
        <v>3588</v>
      </c>
      <c r="D123" s="13" t="s">
        <v>29</v>
      </c>
      <c r="E123" s="13">
        <v>1</v>
      </c>
      <c r="F123" s="14">
        <v>25.91</v>
      </c>
      <c r="G123" s="13">
        <f t="shared" si="15"/>
        <v>24.806899999999999</v>
      </c>
      <c r="H123" s="13">
        <v>1.1031</v>
      </c>
    </row>
    <row r="124" spans="1:8" ht="15.6" x14ac:dyDescent="0.3">
      <c r="A124" s="13">
        <v>3</v>
      </c>
      <c r="B124" s="13">
        <v>3375</v>
      </c>
      <c r="C124" s="15">
        <v>3590</v>
      </c>
      <c r="D124" s="13" t="s">
        <v>29</v>
      </c>
      <c r="E124" s="13">
        <v>1</v>
      </c>
      <c r="F124" s="14">
        <v>25.9</v>
      </c>
      <c r="G124" s="13">
        <f t="shared" si="15"/>
        <v>24.7698</v>
      </c>
      <c r="H124" s="13">
        <v>1.1302000000000001</v>
      </c>
    </row>
    <row r="125" spans="1:8" ht="15.6" x14ac:dyDescent="0.3">
      <c r="A125" s="30"/>
      <c r="B125" s="30"/>
      <c r="C125" s="30"/>
      <c r="D125" s="30"/>
      <c r="E125" s="30"/>
      <c r="F125" s="31">
        <f>AVERAGE(F122:F124)</f>
        <v>26.01</v>
      </c>
      <c r="G125" s="31">
        <f t="shared" ref="G125:H125" si="21">AVERAGE(G122:G124)</f>
        <v>24.923433333333335</v>
      </c>
      <c r="H125" s="31">
        <f t="shared" si="21"/>
        <v>1.0865666666666669</v>
      </c>
    </row>
    <row r="126" spans="1:8" ht="15.6" x14ac:dyDescent="0.3">
      <c r="A126" s="13">
        <v>3</v>
      </c>
      <c r="B126" s="13">
        <v>3376</v>
      </c>
      <c r="C126" s="15">
        <v>3592</v>
      </c>
      <c r="D126" s="13" t="s">
        <v>29</v>
      </c>
      <c r="E126" s="13">
        <v>1</v>
      </c>
      <c r="F126" s="14">
        <v>25.95</v>
      </c>
      <c r="G126" s="13">
        <f t="shared" si="15"/>
        <v>24.762699999999999</v>
      </c>
      <c r="H126" s="13">
        <v>1.1873</v>
      </c>
    </row>
    <row r="127" spans="1:8" ht="15.6" x14ac:dyDescent="0.3">
      <c r="A127" s="13">
        <v>3</v>
      </c>
      <c r="B127" s="13">
        <v>3376</v>
      </c>
      <c r="C127" s="15">
        <v>3593</v>
      </c>
      <c r="D127" s="13" t="s">
        <v>29</v>
      </c>
      <c r="E127" s="13">
        <v>1</v>
      </c>
      <c r="F127" s="14">
        <v>25.59</v>
      </c>
      <c r="G127" s="13">
        <f t="shared" si="15"/>
        <v>24.444700000000001</v>
      </c>
      <c r="H127" s="13">
        <v>1.1453</v>
      </c>
    </row>
    <row r="128" spans="1:8" ht="15.6" x14ac:dyDescent="0.3">
      <c r="A128" s="13">
        <v>3</v>
      </c>
      <c r="B128" s="13">
        <v>3376</v>
      </c>
      <c r="C128" s="15">
        <v>3595</v>
      </c>
      <c r="D128" s="13" t="s">
        <v>29</v>
      </c>
      <c r="E128" s="13">
        <v>1</v>
      </c>
      <c r="F128" s="14">
        <v>27.25</v>
      </c>
      <c r="G128" s="13">
        <f t="shared" si="15"/>
        <v>25.956800000000001</v>
      </c>
      <c r="H128" s="13">
        <v>1.2931999999999999</v>
      </c>
    </row>
    <row r="129" spans="1:8" ht="15.6" x14ac:dyDescent="0.3">
      <c r="A129" s="13">
        <v>3</v>
      </c>
      <c r="B129" s="13">
        <v>3376</v>
      </c>
      <c r="C129" s="15">
        <v>3596</v>
      </c>
      <c r="D129" s="13" t="s">
        <v>29</v>
      </c>
      <c r="E129" s="13">
        <v>1</v>
      </c>
      <c r="F129" s="14">
        <v>26.77</v>
      </c>
      <c r="G129" s="13">
        <f t="shared" si="15"/>
        <v>25.536999999999999</v>
      </c>
      <c r="H129" s="13">
        <v>1.2330000000000001</v>
      </c>
    </row>
    <row r="130" spans="1:8" ht="15.6" x14ac:dyDescent="0.3">
      <c r="A130" s="30"/>
      <c r="B130" s="30"/>
      <c r="C130" s="30"/>
      <c r="D130" s="30"/>
      <c r="E130" s="30"/>
      <c r="F130" s="31">
        <f>AVERAGE(F126:F129)</f>
        <v>26.389999999999997</v>
      </c>
      <c r="G130" s="31">
        <f t="shared" ref="G130:H130" si="22">AVERAGE(G126:G129)</f>
        <v>25.1753</v>
      </c>
      <c r="H130" s="31">
        <f t="shared" si="22"/>
        <v>1.2147000000000001</v>
      </c>
    </row>
    <row r="131" spans="1:8" ht="15.6" x14ac:dyDescent="0.3">
      <c r="A131" s="13">
        <v>3</v>
      </c>
      <c r="B131" s="13">
        <v>3377</v>
      </c>
      <c r="C131" s="15">
        <v>3598</v>
      </c>
      <c r="D131" s="13" t="s">
        <v>29</v>
      </c>
      <c r="E131" s="13">
        <v>1</v>
      </c>
      <c r="F131" s="14">
        <v>27.82</v>
      </c>
      <c r="G131" s="13">
        <f t="shared" si="15"/>
        <v>26.660599999999999</v>
      </c>
      <c r="H131" s="13">
        <v>1.1594</v>
      </c>
    </row>
    <row r="132" spans="1:8" ht="15.6" x14ac:dyDescent="0.3">
      <c r="A132" s="13">
        <v>3</v>
      </c>
      <c r="B132" s="13">
        <v>3377</v>
      </c>
      <c r="C132" s="15">
        <v>3597</v>
      </c>
      <c r="D132" s="13" t="s">
        <v>29</v>
      </c>
      <c r="E132" s="13">
        <v>1</v>
      </c>
      <c r="F132" s="14">
        <v>25.24</v>
      </c>
      <c r="G132" s="13">
        <f t="shared" si="15"/>
        <v>24.004799999999999</v>
      </c>
      <c r="H132" s="13">
        <v>1.2352000000000001</v>
      </c>
    </row>
    <row r="133" spans="1:8" ht="15.6" x14ac:dyDescent="0.3">
      <c r="A133" s="13">
        <v>3</v>
      </c>
      <c r="B133" s="13">
        <v>3377</v>
      </c>
      <c r="C133" s="15">
        <v>3601</v>
      </c>
      <c r="D133" s="13" t="s">
        <v>29</v>
      </c>
      <c r="E133" s="13">
        <v>1</v>
      </c>
      <c r="F133" s="14">
        <v>26.84</v>
      </c>
      <c r="G133" s="13">
        <f t="shared" si="15"/>
        <v>25.720400000000001</v>
      </c>
      <c r="H133" s="13">
        <v>1.1195999999999999</v>
      </c>
    </row>
    <row r="134" spans="1:8" ht="15.6" x14ac:dyDescent="0.3">
      <c r="A134" s="13">
        <v>3</v>
      </c>
      <c r="B134" s="13">
        <v>3377</v>
      </c>
      <c r="C134" s="13">
        <v>3600</v>
      </c>
      <c r="D134" s="13" t="s">
        <v>29</v>
      </c>
      <c r="E134" s="13">
        <v>1</v>
      </c>
      <c r="F134" s="14">
        <v>27.1</v>
      </c>
      <c r="G134" s="13">
        <f t="shared" si="15"/>
        <v>25.85</v>
      </c>
      <c r="H134" s="13">
        <v>1.25</v>
      </c>
    </row>
    <row r="135" spans="1:8" ht="15.6" x14ac:dyDescent="0.3">
      <c r="A135" s="30"/>
      <c r="B135" s="30"/>
      <c r="C135" s="30"/>
      <c r="D135" s="30"/>
      <c r="E135" s="30"/>
      <c r="F135" s="31">
        <f>AVERAGE(F131:F134)</f>
        <v>26.75</v>
      </c>
      <c r="G135" s="31">
        <f t="shared" ref="G135:H135" si="23">AVERAGE(G131:G134)</f>
        <v>25.558950000000003</v>
      </c>
      <c r="H135" s="31">
        <f t="shared" si="23"/>
        <v>1.1910499999999999</v>
      </c>
    </row>
    <row r="136" spans="1:8" ht="15.6" x14ac:dyDescent="0.3">
      <c r="A136" s="13">
        <v>3</v>
      </c>
      <c r="B136" s="13">
        <v>3378</v>
      </c>
      <c r="C136" s="15">
        <v>3603</v>
      </c>
      <c r="D136" s="13" t="s">
        <v>29</v>
      </c>
      <c r="E136" s="13">
        <v>1</v>
      </c>
      <c r="F136" s="14">
        <v>24.01</v>
      </c>
      <c r="G136" s="13">
        <f t="shared" si="15"/>
        <v>22.922900000000002</v>
      </c>
      <c r="H136" s="13">
        <v>1.0871</v>
      </c>
    </row>
    <row r="137" spans="1:8" ht="15.6" x14ac:dyDescent="0.3">
      <c r="A137" s="13">
        <v>3</v>
      </c>
      <c r="B137" s="13">
        <v>3378</v>
      </c>
      <c r="C137" s="15">
        <v>3606</v>
      </c>
      <c r="D137" s="13" t="s">
        <v>29</v>
      </c>
      <c r="E137" s="13">
        <v>1</v>
      </c>
      <c r="F137" s="14">
        <v>27.13</v>
      </c>
      <c r="G137" s="13">
        <f t="shared" si="15"/>
        <v>25.985499999999998</v>
      </c>
      <c r="H137" s="16">
        <v>1.1445000000000001</v>
      </c>
    </row>
    <row r="138" spans="1:8" ht="15.6" x14ac:dyDescent="0.3">
      <c r="A138" s="13">
        <v>3</v>
      </c>
      <c r="B138" s="13">
        <v>3378</v>
      </c>
      <c r="C138" s="13">
        <v>3602</v>
      </c>
      <c r="D138" s="13" t="s">
        <v>29</v>
      </c>
      <c r="E138" s="13">
        <v>1</v>
      </c>
      <c r="F138" s="14">
        <v>28.7</v>
      </c>
      <c r="G138" s="13">
        <f t="shared" si="15"/>
        <v>27.331</v>
      </c>
      <c r="H138" s="13">
        <v>1.369</v>
      </c>
    </row>
    <row r="139" spans="1:8" ht="15.6" x14ac:dyDescent="0.3">
      <c r="A139" s="13">
        <v>3</v>
      </c>
      <c r="B139" s="13">
        <v>3378</v>
      </c>
      <c r="C139" s="15">
        <v>3605</v>
      </c>
      <c r="D139" s="13" t="s">
        <v>29</v>
      </c>
      <c r="E139" s="13">
        <v>1</v>
      </c>
      <c r="F139" s="14">
        <v>30.45</v>
      </c>
      <c r="G139" s="13">
        <f>F139-H139</f>
        <v>29.128</v>
      </c>
      <c r="H139" s="13">
        <v>1.3220000000000001</v>
      </c>
    </row>
    <row r="140" spans="1:8" ht="15.6" x14ac:dyDescent="0.3">
      <c r="A140" s="30"/>
      <c r="B140" s="30"/>
      <c r="C140" s="30"/>
      <c r="D140" s="30"/>
      <c r="E140" s="30"/>
      <c r="F140" s="31">
        <f>AVERAGE(F136:F139)</f>
        <v>27.572500000000002</v>
      </c>
      <c r="G140" s="31">
        <f t="shared" ref="G140:H140" si="24">AVERAGE(G136:G139)</f>
        <v>26.341850000000001</v>
      </c>
      <c r="H140" s="31">
        <f t="shared" si="24"/>
        <v>1.23065</v>
      </c>
    </row>
    <row r="144" spans="1:8" x14ac:dyDescent="0.3">
      <c r="A144" s="50" t="s">
        <v>72</v>
      </c>
      <c r="B144" s="51"/>
      <c r="C144" s="51"/>
      <c r="D144" s="51"/>
      <c r="E144" s="51"/>
      <c r="F144" s="51"/>
      <c r="G144" s="52"/>
    </row>
    <row r="145" spans="1:7" x14ac:dyDescent="0.3">
      <c r="A145" s="5">
        <v>3</v>
      </c>
      <c r="B145" s="5">
        <v>3351</v>
      </c>
      <c r="C145" s="5">
        <v>0</v>
      </c>
      <c r="D145" s="5" t="s">
        <v>29</v>
      </c>
      <c r="E145" s="5">
        <v>27.4</v>
      </c>
      <c r="F145" s="5">
        <v>26.138999999999999</v>
      </c>
      <c r="G145" s="5">
        <v>1.2630999999999999</v>
      </c>
    </row>
    <row r="146" spans="1:7" x14ac:dyDescent="0.3">
      <c r="A146" s="5">
        <v>3</v>
      </c>
      <c r="B146" s="5">
        <v>3353</v>
      </c>
      <c r="C146" s="5">
        <v>0</v>
      </c>
      <c r="D146" s="5" t="s">
        <v>29</v>
      </c>
      <c r="E146" s="5">
        <v>28.5</v>
      </c>
      <c r="F146" s="5">
        <v>27.124600000000001</v>
      </c>
      <c r="G146" s="5">
        <v>1.3754</v>
      </c>
    </row>
    <row r="147" spans="1:7" x14ac:dyDescent="0.3">
      <c r="A147" s="5">
        <v>3</v>
      </c>
      <c r="B147" s="5">
        <v>3355</v>
      </c>
      <c r="C147" s="5">
        <v>0</v>
      </c>
      <c r="D147" s="5" t="s">
        <v>29</v>
      </c>
      <c r="E147" s="5">
        <v>27.085000000000001</v>
      </c>
      <c r="F147" s="5">
        <v>25.8569</v>
      </c>
      <c r="G147" s="5">
        <v>1.2281</v>
      </c>
    </row>
    <row r="148" spans="1:7" x14ac:dyDescent="0.3">
      <c r="A148" s="5">
        <v>3</v>
      </c>
      <c r="B148" s="5">
        <v>3356</v>
      </c>
      <c r="C148" s="5">
        <v>0</v>
      </c>
      <c r="D148" s="5" t="s">
        <v>29</v>
      </c>
      <c r="E148" s="5">
        <v>25.703299999999999</v>
      </c>
      <c r="F148" s="5">
        <v>24.586300000000001</v>
      </c>
      <c r="G148" s="5">
        <v>1.117</v>
      </c>
    </row>
    <row r="149" spans="1:7" x14ac:dyDescent="0.3">
      <c r="A149" s="5">
        <v>3</v>
      </c>
      <c r="B149" s="5">
        <v>3357</v>
      </c>
      <c r="C149" s="5">
        <v>0.01</v>
      </c>
      <c r="D149" s="5" t="s">
        <v>29</v>
      </c>
      <c r="E149" s="5">
        <v>28.186699999999998</v>
      </c>
      <c r="F149" s="5">
        <v>26.9224</v>
      </c>
      <c r="G149" s="5">
        <v>1.26423</v>
      </c>
    </row>
    <row r="150" spans="1:7" x14ac:dyDescent="0.3">
      <c r="A150" s="5">
        <v>3</v>
      </c>
      <c r="B150" s="5">
        <v>3358</v>
      </c>
      <c r="C150" s="5">
        <v>0.01</v>
      </c>
      <c r="D150" s="5" t="s">
        <v>29</v>
      </c>
      <c r="E150" s="5">
        <v>32.015000000000001</v>
      </c>
      <c r="F150" s="5">
        <v>30.585799999999999</v>
      </c>
      <c r="G150" s="5">
        <v>1.4292499999999999</v>
      </c>
    </row>
    <row r="151" spans="1:7" x14ac:dyDescent="0.3">
      <c r="A151" s="5">
        <v>3</v>
      </c>
      <c r="B151" s="5">
        <v>3359</v>
      </c>
      <c r="C151" s="5">
        <v>0.01</v>
      </c>
      <c r="D151" s="5" t="s">
        <v>29</v>
      </c>
      <c r="E151" s="5">
        <v>26.15</v>
      </c>
      <c r="F151" s="5">
        <v>24.834</v>
      </c>
      <c r="G151" s="5">
        <v>1.3160499999999999</v>
      </c>
    </row>
    <row r="152" spans="1:7" x14ac:dyDescent="0.3">
      <c r="A152" s="5">
        <v>3</v>
      </c>
      <c r="B152" s="5">
        <v>3360</v>
      </c>
      <c r="C152" s="5">
        <v>0.01</v>
      </c>
      <c r="D152" s="5" t="s">
        <v>29</v>
      </c>
      <c r="E152" s="5">
        <v>23.6</v>
      </c>
      <c r="F152" s="5">
        <v>22.523700000000002</v>
      </c>
      <c r="G152" s="5">
        <v>1.0763</v>
      </c>
    </row>
    <row r="153" spans="1:7" x14ac:dyDescent="0.3">
      <c r="A153" s="5">
        <v>3</v>
      </c>
      <c r="B153" s="5">
        <v>3362</v>
      </c>
      <c r="C153" s="5">
        <v>0.01</v>
      </c>
      <c r="D153" s="5" t="s">
        <v>29</v>
      </c>
      <c r="E153" s="5">
        <v>28.978300000000001</v>
      </c>
      <c r="F153" s="5">
        <v>27.666599999999999</v>
      </c>
      <c r="G153" s="5">
        <v>1.3117700000000001</v>
      </c>
    </row>
    <row r="154" spans="1:7" x14ac:dyDescent="0.3">
      <c r="A154" s="5">
        <v>3</v>
      </c>
      <c r="B154" s="5">
        <v>3363</v>
      </c>
      <c r="C154" s="5">
        <v>0.1</v>
      </c>
      <c r="D154" s="5" t="s">
        <v>29</v>
      </c>
      <c r="E154" s="5">
        <v>27.22</v>
      </c>
      <c r="F154" s="5">
        <v>26.014399999999998</v>
      </c>
      <c r="G154" s="5">
        <v>1.20557</v>
      </c>
    </row>
    <row r="155" spans="1:7" x14ac:dyDescent="0.3">
      <c r="A155" s="5">
        <v>3</v>
      </c>
      <c r="B155" s="5">
        <v>3365</v>
      </c>
      <c r="C155" s="5">
        <v>0.1</v>
      </c>
      <c r="D155" s="5" t="s">
        <v>29</v>
      </c>
      <c r="E155" s="5">
        <v>27.695</v>
      </c>
      <c r="F155" s="5">
        <v>26.4314</v>
      </c>
      <c r="G155" s="5">
        <v>1.2636499999999999</v>
      </c>
    </row>
    <row r="156" spans="1:7" x14ac:dyDescent="0.3">
      <c r="A156" s="5">
        <v>3</v>
      </c>
      <c r="B156" s="5">
        <v>3366</v>
      </c>
      <c r="C156" s="5">
        <v>0.1</v>
      </c>
      <c r="D156" s="5" t="s">
        <v>29</v>
      </c>
      <c r="E156" s="5">
        <v>26.355</v>
      </c>
      <c r="F156" s="5">
        <v>25.201899999999998</v>
      </c>
      <c r="G156" s="5">
        <v>1.1532500000000001</v>
      </c>
    </row>
    <row r="157" spans="1:7" x14ac:dyDescent="0.3">
      <c r="A157" s="5">
        <v>3</v>
      </c>
      <c r="B157" s="5">
        <v>3367</v>
      </c>
      <c r="C157" s="5">
        <v>0.1</v>
      </c>
      <c r="D157" s="5" t="s">
        <v>29</v>
      </c>
      <c r="E157" s="5">
        <v>27.9</v>
      </c>
      <c r="F157" s="5">
        <v>26.677800000000001</v>
      </c>
      <c r="G157" s="5">
        <v>1.2222299999999999</v>
      </c>
    </row>
    <row r="158" spans="1:7" x14ac:dyDescent="0.3">
      <c r="A158" s="5">
        <v>3</v>
      </c>
      <c r="B158" s="5">
        <v>3368</v>
      </c>
      <c r="C158" s="5">
        <v>0.1</v>
      </c>
      <c r="D158" s="5" t="s">
        <v>29</v>
      </c>
      <c r="E158" s="5">
        <v>28.216699999999999</v>
      </c>
      <c r="F158" s="5">
        <v>26.963699999999999</v>
      </c>
      <c r="G158" s="5">
        <v>1.2529300000000001</v>
      </c>
    </row>
    <row r="159" spans="1:7" x14ac:dyDescent="0.3">
      <c r="A159" s="5">
        <v>3</v>
      </c>
      <c r="B159" s="5">
        <v>3369</v>
      </c>
      <c r="C159" s="5">
        <v>0.3</v>
      </c>
      <c r="D159" s="5" t="s">
        <v>29</v>
      </c>
      <c r="E159" s="5">
        <v>28.412500000000001</v>
      </c>
      <c r="F159" s="5">
        <v>27.194800000000001</v>
      </c>
      <c r="G159" s="5">
        <v>1.2177</v>
      </c>
    </row>
    <row r="160" spans="1:7" x14ac:dyDescent="0.3">
      <c r="A160" s="5">
        <v>3</v>
      </c>
      <c r="B160" s="5">
        <v>3371</v>
      </c>
      <c r="C160" s="5">
        <v>0.3</v>
      </c>
      <c r="D160" s="5" t="s">
        <v>29</v>
      </c>
      <c r="E160" s="5">
        <v>29.3125</v>
      </c>
      <c r="F160" s="5">
        <v>28.075399999999998</v>
      </c>
      <c r="G160" s="5">
        <v>1.23708</v>
      </c>
    </row>
    <row r="161" spans="1:7" x14ac:dyDescent="0.3">
      <c r="A161" s="5">
        <v>3</v>
      </c>
      <c r="B161" s="5">
        <v>3372</v>
      </c>
      <c r="C161" s="5">
        <v>0.3</v>
      </c>
      <c r="D161" s="5" t="s">
        <v>29</v>
      </c>
      <c r="E161" s="5">
        <v>25.99</v>
      </c>
      <c r="F161" s="5">
        <v>24.888000000000002</v>
      </c>
      <c r="G161" s="5">
        <v>1.1020000000000001</v>
      </c>
    </row>
    <row r="162" spans="1:7" x14ac:dyDescent="0.3">
      <c r="A162" s="5">
        <v>3</v>
      </c>
      <c r="B162" s="5">
        <v>3373</v>
      </c>
      <c r="C162" s="5">
        <v>0.3</v>
      </c>
      <c r="D162" s="5" t="s">
        <v>29</v>
      </c>
      <c r="E162" s="5">
        <v>25.9</v>
      </c>
      <c r="F162" s="5">
        <v>24.6434</v>
      </c>
      <c r="G162" s="5">
        <v>1.25657</v>
      </c>
    </row>
    <row r="163" spans="1:7" x14ac:dyDescent="0.3">
      <c r="A163" s="5">
        <v>3</v>
      </c>
      <c r="B163" s="5">
        <v>3374</v>
      </c>
      <c r="C163" s="5">
        <v>0.3</v>
      </c>
      <c r="D163" s="5" t="s">
        <v>29</v>
      </c>
      <c r="E163" s="5">
        <v>26.87</v>
      </c>
      <c r="F163" s="5">
        <v>25.690799999999999</v>
      </c>
      <c r="G163" s="5">
        <v>1.17923</v>
      </c>
    </row>
    <row r="164" spans="1:7" x14ac:dyDescent="0.3">
      <c r="A164" s="5">
        <v>3</v>
      </c>
      <c r="B164" s="5">
        <v>3375</v>
      </c>
      <c r="C164" s="5">
        <v>1</v>
      </c>
      <c r="D164" s="5" t="s">
        <v>29</v>
      </c>
      <c r="E164" s="5">
        <v>26.01</v>
      </c>
      <c r="F164" s="5">
        <v>24.923400000000001</v>
      </c>
      <c r="G164" s="5">
        <v>1.08657</v>
      </c>
    </row>
    <row r="165" spans="1:7" x14ac:dyDescent="0.3">
      <c r="A165" s="5">
        <v>3</v>
      </c>
      <c r="B165" s="5">
        <v>3376</v>
      </c>
      <c r="C165" s="5">
        <v>1</v>
      </c>
      <c r="D165" s="5" t="s">
        <v>29</v>
      </c>
      <c r="E165" s="5">
        <v>26.39</v>
      </c>
      <c r="F165" s="5">
        <v>25.1753</v>
      </c>
      <c r="G165" s="5">
        <v>1.2146999999999999</v>
      </c>
    </row>
    <row r="166" spans="1:7" x14ac:dyDescent="0.3">
      <c r="A166" s="5">
        <v>3</v>
      </c>
      <c r="B166" s="5">
        <v>3377</v>
      </c>
      <c r="C166" s="5">
        <v>1</v>
      </c>
      <c r="D166" s="5" t="s">
        <v>29</v>
      </c>
      <c r="E166" s="5">
        <v>26.75</v>
      </c>
      <c r="F166" s="5">
        <v>25.559000000000001</v>
      </c>
      <c r="G166" s="5">
        <v>1.1910499999999999</v>
      </c>
    </row>
    <row r="167" spans="1:7" x14ac:dyDescent="0.3">
      <c r="A167" s="5">
        <v>3</v>
      </c>
      <c r="B167" s="5">
        <v>3378</v>
      </c>
      <c r="C167" s="5">
        <v>1</v>
      </c>
      <c r="D167" s="5" t="s">
        <v>29</v>
      </c>
      <c r="E167" s="5">
        <v>27.572500000000002</v>
      </c>
      <c r="F167" s="5">
        <v>26.341899999999999</v>
      </c>
      <c r="G167" s="5">
        <v>1.23065</v>
      </c>
    </row>
  </sheetData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H119"/>
  <sheetViews>
    <sheetView workbookViewId="0">
      <selection activeCell="J11" sqref="J11"/>
    </sheetView>
  </sheetViews>
  <sheetFormatPr defaultColWidth="8.88671875" defaultRowHeight="14.4" x14ac:dyDescent="0.3"/>
  <cols>
    <col min="5" max="5" width="13.6640625" bestFit="1" customWidth="1"/>
    <col min="6" max="6" width="6" bestFit="1" customWidth="1"/>
    <col min="7" max="7" width="9" bestFit="1" customWidth="1"/>
    <col min="8" max="8" width="7.6640625" bestFit="1" customWidth="1"/>
  </cols>
  <sheetData>
    <row r="1" spans="1:8" ht="15.6" x14ac:dyDescent="0.3">
      <c r="A1" s="13"/>
      <c r="B1" s="47" t="s">
        <v>71</v>
      </c>
      <c r="C1" s="48"/>
      <c r="D1" s="48"/>
      <c r="E1" s="48"/>
      <c r="F1" s="48"/>
      <c r="G1" s="48"/>
      <c r="H1" s="49"/>
    </row>
    <row r="2" spans="1:8" ht="15.6" x14ac:dyDescent="0.3">
      <c r="A2" s="13" t="s">
        <v>6</v>
      </c>
      <c r="B2" s="13" t="s">
        <v>1</v>
      </c>
      <c r="C2" s="13" t="s">
        <v>7</v>
      </c>
      <c r="D2" s="13"/>
      <c r="E2" s="13" t="s">
        <v>8</v>
      </c>
      <c r="F2" s="13" t="s">
        <v>4</v>
      </c>
      <c r="G2" s="13" t="s">
        <v>68</v>
      </c>
      <c r="H2" s="13" t="s">
        <v>5</v>
      </c>
    </row>
    <row r="3" spans="1:8" ht="15.75" customHeight="1" x14ac:dyDescent="0.3">
      <c r="A3" s="13">
        <v>3</v>
      </c>
      <c r="B3" s="13">
        <v>3351</v>
      </c>
      <c r="C3" s="13"/>
      <c r="D3" s="13">
        <v>11</v>
      </c>
      <c r="E3" s="13">
        <v>0</v>
      </c>
      <c r="F3" s="13">
        <v>6.33</v>
      </c>
      <c r="G3" s="13"/>
      <c r="H3" s="13"/>
    </row>
    <row r="4" spans="1:8" ht="15.75" customHeight="1" x14ac:dyDescent="0.3">
      <c r="A4" s="13">
        <v>3</v>
      </c>
      <c r="B4" s="13">
        <v>3353</v>
      </c>
      <c r="C4" s="13"/>
      <c r="D4" s="13">
        <v>11</v>
      </c>
      <c r="E4" s="13">
        <v>0</v>
      </c>
      <c r="F4" s="13">
        <v>7.78</v>
      </c>
      <c r="G4" s="13"/>
      <c r="H4" s="13"/>
    </row>
    <row r="5" spans="1:8" ht="15.75" customHeight="1" x14ac:dyDescent="0.3">
      <c r="A5" s="13">
        <v>3</v>
      </c>
      <c r="B5" s="13">
        <v>3355</v>
      </c>
      <c r="C5" s="13"/>
      <c r="D5" s="13">
        <v>11</v>
      </c>
      <c r="E5" s="13">
        <v>0</v>
      </c>
      <c r="F5" s="13">
        <v>8.15</v>
      </c>
      <c r="G5" s="13"/>
      <c r="H5" s="13"/>
    </row>
    <row r="6" spans="1:8" ht="15.75" customHeight="1" x14ac:dyDescent="0.3">
      <c r="A6" s="22">
        <v>3</v>
      </c>
      <c r="B6" s="22">
        <v>3356</v>
      </c>
      <c r="C6" s="22"/>
      <c r="D6" s="22">
        <v>11</v>
      </c>
      <c r="E6" s="22">
        <v>0</v>
      </c>
      <c r="F6" s="22"/>
      <c r="G6" s="22"/>
      <c r="H6" s="22"/>
    </row>
    <row r="7" spans="1:8" ht="15.75" customHeight="1" x14ac:dyDescent="0.3">
      <c r="A7" s="13">
        <v>3</v>
      </c>
      <c r="B7" s="13">
        <v>3357</v>
      </c>
      <c r="C7" s="13"/>
      <c r="D7" s="13">
        <v>11</v>
      </c>
      <c r="E7" s="13">
        <v>0.01</v>
      </c>
      <c r="F7" s="13">
        <v>7.12</v>
      </c>
      <c r="G7" s="13"/>
      <c r="H7" s="13"/>
    </row>
    <row r="8" spans="1:8" ht="15.75" customHeight="1" x14ac:dyDescent="0.3">
      <c r="A8" s="13">
        <v>3</v>
      </c>
      <c r="B8" s="13">
        <v>3358</v>
      </c>
      <c r="C8" s="13"/>
      <c r="D8" s="13">
        <v>11</v>
      </c>
      <c r="E8" s="13">
        <v>0.01</v>
      </c>
      <c r="F8" s="13">
        <v>6.99</v>
      </c>
      <c r="G8" s="13"/>
      <c r="H8" s="13"/>
    </row>
    <row r="9" spans="1:8" ht="15.75" customHeight="1" x14ac:dyDescent="0.3">
      <c r="A9" s="13">
        <v>3</v>
      </c>
      <c r="B9" s="13">
        <v>3359</v>
      </c>
      <c r="C9" s="13"/>
      <c r="D9" s="13">
        <v>11</v>
      </c>
      <c r="E9" s="13">
        <v>0.01</v>
      </c>
      <c r="F9" s="13">
        <v>7.67</v>
      </c>
      <c r="G9" s="13"/>
      <c r="H9" s="13"/>
    </row>
    <row r="10" spans="1:8" ht="15.75" customHeight="1" x14ac:dyDescent="0.3">
      <c r="A10" s="13">
        <v>3</v>
      </c>
      <c r="B10" s="13">
        <v>3360</v>
      </c>
      <c r="C10" s="13"/>
      <c r="D10" s="13">
        <v>11</v>
      </c>
      <c r="E10" s="13">
        <v>0.01</v>
      </c>
      <c r="F10" s="13">
        <v>7.22</v>
      </c>
      <c r="G10" s="13"/>
      <c r="H10" s="13"/>
    </row>
    <row r="11" spans="1:8" ht="15.75" customHeight="1" x14ac:dyDescent="0.3">
      <c r="A11" s="13">
        <v>3</v>
      </c>
      <c r="B11" s="13">
        <v>3362</v>
      </c>
      <c r="C11" s="13"/>
      <c r="D11" s="13">
        <v>11</v>
      </c>
      <c r="E11" s="13">
        <v>0.01</v>
      </c>
      <c r="F11" s="13">
        <v>6.86</v>
      </c>
      <c r="G11" s="13"/>
      <c r="H11" s="13"/>
    </row>
    <row r="12" spans="1:8" ht="15.75" customHeight="1" x14ac:dyDescent="0.3">
      <c r="A12" s="13">
        <v>3</v>
      </c>
      <c r="B12" s="13">
        <v>3363</v>
      </c>
      <c r="C12" s="13"/>
      <c r="D12" s="13">
        <v>11</v>
      </c>
      <c r="E12" s="13">
        <v>0.1</v>
      </c>
      <c r="F12" s="13">
        <v>7.03</v>
      </c>
      <c r="G12" s="13"/>
      <c r="H12" s="13"/>
    </row>
    <row r="13" spans="1:8" ht="15.75" customHeight="1" x14ac:dyDescent="0.3">
      <c r="A13" s="13">
        <v>3</v>
      </c>
      <c r="B13" s="13">
        <v>3365</v>
      </c>
      <c r="C13" s="13"/>
      <c r="D13" s="13">
        <v>11</v>
      </c>
      <c r="E13" s="13">
        <v>0.1</v>
      </c>
      <c r="F13" s="13">
        <v>6.68</v>
      </c>
      <c r="G13" s="13"/>
      <c r="H13" s="13"/>
    </row>
    <row r="14" spans="1:8" ht="15.75" customHeight="1" x14ac:dyDescent="0.3">
      <c r="A14" s="13">
        <v>3</v>
      </c>
      <c r="B14" s="13">
        <v>3366</v>
      </c>
      <c r="C14" s="13"/>
      <c r="D14" s="13">
        <v>11</v>
      </c>
      <c r="E14" s="13">
        <v>0.1</v>
      </c>
      <c r="F14" s="13">
        <v>6.54</v>
      </c>
      <c r="G14" s="13"/>
      <c r="H14" s="13"/>
    </row>
    <row r="15" spans="1:8" ht="15.75" customHeight="1" x14ac:dyDescent="0.3">
      <c r="A15" s="13">
        <v>3</v>
      </c>
      <c r="B15" s="13">
        <v>3367</v>
      </c>
      <c r="C15" s="13"/>
      <c r="D15" s="13">
        <v>11</v>
      </c>
      <c r="E15" s="13">
        <v>0.1</v>
      </c>
      <c r="F15" s="13">
        <v>6.66</v>
      </c>
      <c r="G15" s="13"/>
      <c r="H15" s="13"/>
    </row>
    <row r="16" spans="1:8" ht="15.75" customHeight="1" x14ac:dyDescent="0.3">
      <c r="A16" s="13">
        <v>3</v>
      </c>
      <c r="B16" s="13">
        <v>3368</v>
      </c>
      <c r="C16" s="13"/>
      <c r="D16" s="13">
        <v>11</v>
      </c>
      <c r="E16" s="13">
        <v>0.1</v>
      </c>
      <c r="F16" s="13">
        <v>8.48</v>
      </c>
      <c r="G16" s="13"/>
      <c r="H16" s="13"/>
    </row>
    <row r="17" spans="1:8" ht="15.75" customHeight="1" x14ac:dyDescent="0.3">
      <c r="A17" s="13">
        <v>3</v>
      </c>
      <c r="B17" s="13">
        <v>3369</v>
      </c>
      <c r="C17" s="13"/>
      <c r="D17" s="13">
        <v>11</v>
      </c>
      <c r="E17" s="13">
        <v>0.3</v>
      </c>
      <c r="F17" s="13">
        <v>7.28</v>
      </c>
      <c r="G17" s="13"/>
      <c r="H17" s="13"/>
    </row>
    <row r="18" spans="1:8" ht="15.75" customHeight="1" x14ac:dyDescent="0.3">
      <c r="A18" s="13">
        <v>3</v>
      </c>
      <c r="B18" s="13">
        <v>3371</v>
      </c>
      <c r="C18" s="13"/>
      <c r="D18" s="13">
        <v>11</v>
      </c>
      <c r="E18" s="13">
        <v>0.3</v>
      </c>
      <c r="F18" s="13">
        <v>7.34</v>
      </c>
      <c r="G18" s="13"/>
      <c r="H18" s="13"/>
    </row>
    <row r="19" spans="1:8" ht="15.75" customHeight="1" x14ac:dyDescent="0.3">
      <c r="A19" s="13">
        <v>3</v>
      </c>
      <c r="B19" s="13">
        <v>3372</v>
      </c>
      <c r="C19" s="13"/>
      <c r="D19" s="13">
        <v>11</v>
      </c>
      <c r="E19" s="13">
        <v>0.3</v>
      </c>
      <c r="F19" s="13">
        <v>6.84</v>
      </c>
      <c r="G19" s="13"/>
      <c r="H19" s="13"/>
    </row>
    <row r="20" spans="1:8" ht="15.75" customHeight="1" x14ac:dyDescent="0.3">
      <c r="A20" s="13">
        <v>3</v>
      </c>
      <c r="B20" s="13">
        <v>3373</v>
      </c>
      <c r="C20" s="13"/>
      <c r="D20" s="13">
        <v>11</v>
      </c>
      <c r="E20" s="13">
        <v>0.3</v>
      </c>
      <c r="F20" s="13">
        <v>7.18</v>
      </c>
      <c r="G20" s="13"/>
      <c r="H20" s="13"/>
    </row>
    <row r="21" spans="1:8" ht="15.75" customHeight="1" x14ac:dyDescent="0.3">
      <c r="A21" s="13">
        <v>3</v>
      </c>
      <c r="B21" s="13">
        <v>3374</v>
      </c>
      <c r="C21" s="13"/>
      <c r="D21" s="13">
        <v>11</v>
      </c>
      <c r="E21" s="13">
        <v>0.3</v>
      </c>
      <c r="F21" s="13">
        <v>7.08</v>
      </c>
      <c r="G21" s="13"/>
      <c r="H21" s="13"/>
    </row>
    <row r="22" spans="1:8" ht="15.75" customHeight="1" x14ac:dyDescent="0.3">
      <c r="A22" s="13">
        <v>3</v>
      </c>
      <c r="B22" s="13">
        <v>3375</v>
      </c>
      <c r="C22" s="13"/>
      <c r="D22" s="13">
        <v>11</v>
      </c>
      <c r="E22" s="13">
        <v>1</v>
      </c>
      <c r="F22" s="13">
        <v>7.88</v>
      </c>
      <c r="G22" s="13"/>
      <c r="H22" s="13"/>
    </row>
    <row r="23" spans="1:8" ht="15.75" customHeight="1" x14ac:dyDescent="0.3">
      <c r="A23" s="13">
        <v>3</v>
      </c>
      <c r="B23" s="13">
        <v>3376</v>
      </c>
      <c r="C23" s="13"/>
      <c r="D23" s="13">
        <v>11</v>
      </c>
      <c r="E23" s="13">
        <v>1</v>
      </c>
      <c r="F23" s="13">
        <v>6.13</v>
      </c>
      <c r="G23" s="13"/>
      <c r="H23" s="13"/>
    </row>
    <row r="24" spans="1:8" ht="15.75" customHeight="1" x14ac:dyDescent="0.3">
      <c r="A24" s="13">
        <v>3</v>
      </c>
      <c r="B24" s="13">
        <v>3377</v>
      </c>
      <c r="C24" s="13"/>
      <c r="D24" s="13">
        <v>11</v>
      </c>
      <c r="E24" s="13">
        <v>1</v>
      </c>
      <c r="F24" s="13">
        <v>7.36</v>
      </c>
      <c r="G24" s="13"/>
      <c r="H24" s="13"/>
    </row>
    <row r="25" spans="1:8" ht="15.75" customHeight="1" x14ac:dyDescent="0.3">
      <c r="A25" s="13">
        <v>3</v>
      </c>
      <c r="B25" s="13">
        <v>3378</v>
      </c>
      <c r="C25" s="13"/>
      <c r="D25" s="13">
        <v>11</v>
      </c>
      <c r="E25" s="13">
        <v>1</v>
      </c>
      <c r="F25" s="13">
        <v>7.69</v>
      </c>
      <c r="G25" s="13"/>
      <c r="H25" s="13"/>
    </row>
    <row r="26" spans="1:8" ht="15.75" customHeight="1" x14ac:dyDescent="0.3">
      <c r="A26" s="13">
        <v>3</v>
      </c>
      <c r="B26" s="13">
        <v>3351</v>
      </c>
      <c r="C26" s="13" t="s">
        <v>9</v>
      </c>
      <c r="D26" s="13">
        <v>21</v>
      </c>
      <c r="E26" s="13">
        <v>0</v>
      </c>
      <c r="F26" s="13">
        <v>11.4</v>
      </c>
      <c r="G26" s="13">
        <f>F26-H26</f>
        <v>10.841900000000001</v>
      </c>
      <c r="H26" s="13">
        <v>0.55810000000000004</v>
      </c>
    </row>
    <row r="27" spans="1:8" ht="15.75" customHeight="1" x14ac:dyDescent="0.3">
      <c r="A27" s="13">
        <v>3</v>
      </c>
      <c r="B27" s="13">
        <v>3353</v>
      </c>
      <c r="C27" s="13" t="s">
        <v>10</v>
      </c>
      <c r="D27" s="13">
        <v>21</v>
      </c>
      <c r="E27" s="13">
        <v>0</v>
      </c>
      <c r="F27" s="13">
        <v>13.8</v>
      </c>
      <c r="G27" s="13">
        <f t="shared" ref="G27:G90" si="0">F27-H27</f>
        <v>13.1326</v>
      </c>
      <c r="H27" s="13">
        <v>0.66739999999999999</v>
      </c>
    </row>
    <row r="28" spans="1:8" ht="15.75" customHeight="1" x14ac:dyDescent="0.3">
      <c r="A28" s="13">
        <v>3</v>
      </c>
      <c r="B28" s="13">
        <v>3356</v>
      </c>
      <c r="C28" s="13" t="s">
        <v>11</v>
      </c>
      <c r="D28" s="13">
        <v>21</v>
      </c>
      <c r="E28" s="13">
        <v>0</v>
      </c>
      <c r="F28" s="13">
        <v>12.06</v>
      </c>
      <c r="G28" s="13">
        <f t="shared" si="0"/>
        <v>11.4313</v>
      </c>
      <c r="H28" s="13">
        <v>0.62870000000000004</v>
      </c>
    </row>
    <row r="29" spans="1:8" ht="15.75" customHeight="1" x14ac:dyDescent="0.3">
      <c r="A29" s="13">
        <v>3</v>
      </c>
      <c r="B29" s="13">
        <v>3357</v>
      </c>
      <c r="C29" s="13" t="s">
        <v>12</v>
      </c>
      <c r="D29" s="13">
        <v>21</v>
      </c>
      <c r="E29" s="13">
        <v>0.01</v>
      </c>
      <c r="F29" s="13">
        <v>11.21</v>
      </c>
      <c r="G29" s="13">
        <f t="shared" si="0"/>
        <v>10.617000000000001</v>
      </c>
      <c r="H29" s="13">
        <v>0.59299999999999997</v>
      </c>
    </row>
    <row r="30" spans="1:8" ht="15.75" customHeight="1" x14ac:dyDescent="0.3">
      <c r="A30" s="13">
        <v>3</v>
      </c>
      <c r="B30" s="13">
        <v>3358</v>
      </c>
      <c r="C30" s="13" t="s">
        <v>13</v>
      </c>
      <c r="D30" s="13">
        <v>21</v>
      </c>
      <c r="E30" s="13">
        <v>0.01</v>
      </c>
      <c r="F30" s="13">
        <v>12.82</v>
      </c>
      <c r="G30" s="13">
        <f t="shared" si="0"/>
        <v>12.0794</v>
      </c>
      <c r="H30" s="13">
        <v>0.74060000000000004</v>
      </c>
    </row>
    <row r="31" spans="1:8" ht="15.75" customHeight="1" x14ac:dyDescent="0.3">
      <c r="A31" s="13">
        <v>3</v>
      </c>
      <c r="B31" s="13">
        <v>3362</v>
      </c>
      <c r="C31" s="13" t="s">
        <v>14</v>
      </c>
      <c r="D31" s="13">
        <v>21</v>
      </c>
      <c r="E31" s="13">
        <v>0.01</v>
      </c>
      <c r="F31" s="13">
        <v>13.12</v>
      </c>
      <c r="G31" s="13">
        <f t="shared" si="0"/>
        <v>12.463699999999999</v>
      </c>
      <c r="H31" s="13">
        <v>0.65629999999999999</v>
      </c>
    </row>
    <row r="32" spans="1:8" ht="15.75" customHeight="1" x14ac:dyDescent="0.3">
      <c r="A32" s="13">
        <v>3</v>
      </c>
      <c r="B32" s="13">
        <v>3363</v>
      </c>
      <c r="C32" s="13" t="s">
        <v>15</v>
      </c>
      <c r="D32" s="13">
        <v>21</v>
      </c>
      <c r="E32" s="13">
        <v>0.1</v>
      </c>
      <c r="F32" s="13">
        <v>14.8</v>
      </c>
      <c r="G32" s="13">
        <f t="shared" si="0"/>
        <v>14.014800000000001</v>
      </c>
      <c r="H32" s="13">
        <v>0.78520000000000001</v>
      </c>
    </row>
    <row r="33" spans="1:8" ht="15.75" customHeight="1" x14ac:dyDescent="0.3">
      <c r="A33" s="13">
        <v>3</v>
      </c>
      <c r="B33" s="13">
        <v>3365</v>
      </c>
      <c r="C33" s="13" t="s">
        <v>16</v>
      </c>
      <c r="D33" s="13">
        <v>21</v>
      </c>
      <c r="E33" s="13">
        <v>0.1</v>
      </c>
      <c r="F33" s="13">
        <v>10.16</v>
      </c>
      <c r="G33" s="13">
        <f t="shared" si="0"/>
        <v>9.7032000000000007</v>
      </c>
      <c r="H33" s="13">
        <v>0.45679999999999998</v>
      </c>
    </row>
    <row r="34" spans="1:8" ht="15.75" customHeight="1" x14ac:dyDescent="0.3">
      <c r="A34" s="13">
        <v>3</v>
      </c>
      <c r="B34" s="13">
        <v>3366</v>
      </c>
      <c r="C34" s="13" t="s">
        <v>17</v>
      </c>
      <c r="D34" s="13">
        <v>21</v>
      </c>
      <c r="E34" s="13">
        <v>0.1</v>
      </c>
      <c r="F34" s="13">
        <v>11.63</v>
      </c>
      <c r="G34" s="13">
        <f t="shared" si="0"/>
        <v>11.0632</v>
      </c>
      <c r="H34" s="13">
        <v>0.56679999999999997</v>
      </c>
    </row>
    <row r="35" spans="1:8" ht="15.75" customHeight="1" x14ac:dyDescent="0.3">
      <c r="A35" s="13">
        <v>3</v>
      </c>
      <c r="B35" s="13">
        <v>3367</v>
      </c>
      <c r="C35" s="13" t="s">
        <v>18</v>
      </c>
      <c r="D35" s="13">
        <v>21</v>
      </c>
      <c r="E35" s="13">
        <v>0.1</v>
      </c>
      <c r="F35" s="13">
        <v>12.67</v>
      </c>
      <c r="G35" s="13">
        <f t="shared" si="0"/>
        <v>12.0862</v>
      </c>
      <c r="H35" s="13">
        <v>0.58379999999999999</v>
      </c>
    </row>
    <row r="36" spans="1:8" ht="15.75" customHeight="1" x14ac:dyDescent="0.3">
      <c r="A36" s="13">
        <v>3</v>
      </c>
      <c r="B36" s="13">
        <v>3368</v>
      </c>
      <c r="C36" s="13" t="s">
        <v>19</v>
      </c>
      <c r="D36" s="13">
        <v>21</v>
      </c>
      <c r="E36" s="13">
        <v>0.1</v>
      </c>
      <c r="F36" s="13">
        <v>14.67</v>
      </c>
      <c r="G36" s="13">
        <f t="shared" si="0"/>
        <v>13.9018</v>
      </c>
      <c r="H36" s="13">
        <v>0.76819999999999999</v>
      </c>
    </row>
    <row r="37" spans="1:8" ht="15.75" customHeight="1" x14ac:dyDescent="0.3">
      <c r="A37" s="13">
        <v>3</v>
      </c>
      <c r="B37" s="13">
        <v>3369</v>
      </c>
      <c r="C37" s="13" t="s">
        <v>20</v>
      </c>
      <c r="D37" s="13">
        <v>21</v>
      </c>
      <c r="E37" s="13">
        <v>0.3</v>
      </c>
      <c r="F37" s="13">
        <v>12.7</v>
      </c>
      <c r="G37" s="13">
        <f t="shared" si="0"/>
        <v>12.0099</v>
      </c>
      <c r="H37" s="13">
        <v>0.69010000000000005</v>
      </c>
    </row>
    <row r="38" spans="1:8" ht="15.75" customHeight="1" x14ac:dyDescent="0.3">
      <c r="A38" s="13">
        <v>3</v>
      </c>
      <c r="B38" s="13">
        <v>3371</v>
      </c>
      <c r="C38" s="13" t="s">
        <v>21</v>
      </c>
      <c r="D38" s="13">
        <v>21</v>
      </c>
      <c r="E38" s="13">
        <v>0.3</v>
      </c>
      <c r="F38" s="13">
        <v>13</v>
      </c>
      <c r="G38" s="13">
        <f t="shared" si="0"/>
        <v>12.351900000000001</v>
      </c>
      <c r="H38" s="13">
        <v>0.64810000000000001</v>
      </c>
    </row>
    <row r="39" spans="1:8" ht="15.75" customHeight="1" x14ac:dyDescent="0.3">
      <c r="A39" s="13">
        <v>3</v>
      </c>
      <c r="B39" s="13">
        <v>3372</v>
      </c>
      <c r="C39" s="13" t="s">
        <v>22</v>
      </c>
      <c r="D39" s="13">
        <v>21</v>
      </c>
      <c r="E39" s="13">
        <v>0.3</v>
      </c>
      <c r="F39" s="13">
        <v>10.1</v>
      </c>
      <c r="G39" s="13">
        <f t="shared" si="0"/>
        <v>9.6098999999999997</v>
      </c>
      <c r="H39" s="13">
        <v>0.49009999999999998</v>
      </c>
    </row>
    <row r="40" spans="1:8" ht="15.6" x14ac:dyDescent="0.3">
      <c r="A40" s="13">
        <v>3</v>
      </c>
      <c r="B40" s="13">
        <v>3373</v>
      </c>
      <c r="C40" s="13" t="s">
        <v>23</v>
      </c>
      <c r="D40" s="13">
        <v>21</v>
      </c>
      <c r="E40" s="13">
        <v>0.3</v>
      </c>
      <c r="F40" s="13">
        <v>13.5</v>
      </c>
      <c r="G40" s="13">
        <f t="shared" si="0"/>
        <v>12.7913</v>
      </c>
      <c r="H40" s="13">
        <v>0.7087</v>
      </c>
    </row>
    <row r="41" spans="1:8" ht="15.6" x14ac:dyDescent="0.3">
      <c r="A41" s="13">
        <v>3</v>
      </c>
      <c r="B41" s="13">
        <v>3374</v>
      </c>
      <c r="C41" s="13" t="s">
        <v>24</v>
      </c>
      <c r="D41" s="13">
        <v>21</v>
      </c>
      <c r="E41" s="13">
        <v>0.3</v>
      </c>
      <c r="F41" s="13">
        <v>11.5</v>
      </c>
      <c r="G41" s="13">
        <f t="shared" si="0"/>
        <v>10.897600000000001</v>
      </c>
      <c r="H41" s="13">
        <v>0.60240000000000005</v>
      </c>
    </row>
    <row r="42" spans="1:8" ht="15.6" x14ac:dyDescent="0.3">
      <c r="A42" s="13">
        <v>3</v>
      </c>
      <c r="B42" s="13">
        <v>3375</v>
      </c>
      <c r="C42" s="13" t="s">
        <v>25</v>
      </c>
      <c r="D42" s="13">
        <v>21</v>
      </c>
      <c r="E42" s="13">
        <v>1</v>
      </c>
      <c r="F42" s="13">
        <v>11.6</v>
      </c>
      <c r="G42" s="13">
        <f t="shared" si="0"/>
        <v>10.9734</v>
      </c>
      <c r="H42" s="13">
        <v>0.62660000000000005</v>
      </c>
    </row>
    <row r="43" spans="1:8" ht="15.6" x14ac:dyDescent="0.3">
      <c r="A43" s="13">
        <v>3</v>
      </c>
      <c r="B43" s="13">
        <v>3376</v>
      </c>
      <c r="C43" s="13" t="s">
        <v>26</v>
      </c>
      <c r="D43" s="13">
        <v>21</v>
      </c>
      <c r="E43" s="13">
        <v>1</v>
      </c>
      <c r="F43" s="13">
        <v>11</v>
      </c>
      <c r="G43" s="13">
        <f t="shared" si="0"/>
        <v>10.3917</v>
      </c>
      <c r="H43" s="13">
        <v>0.60829999999999995</v>
      </c>
    </row>
    <row r="44" spans="1:8" ht="15.6" x14ac:dyDescent="0.3">
      <c r="A44" s="13">
        <v>3</v>
      </c>
      <c r="B44" s="13">
        <v>3377</v>
      </c>
      <c r="C44" s="13" t="s">
        <v>27</v>
      </c>
      <c r="D44" s="13">
        <v>21</v>
      </c>
      <c r="E44" s="13">
        <v>1</v>
      </c>
      <c r="F44" s="13">
        <v>12.3</v>
      </c>
      <c r="G44" s="13">
        <f t="shared" si="0"/>
        <v>11.555400000000001</v>
      </c>
      <c r="H44" s="13">
        <v>0.74460000000000004</v>
      </c>
    </row>
    <row r="45" spans="1:8" ht="15.6" x14ac:dyDescent="0.3">
      <c r="A45" s="13">
        <v>3</v>
      </c>
      <c r="B45" s="13">
        <v>3378</v>
      </c>
      <c r="C45" s="13" t="s">
        <v>28</v>
      </c>
      <c r="D45" s="13">
        <v>21</v>
      </c>
      <c r="E45" s="13">
        <v>1</v>
      </c>
      <c r="F45" s="13">
        <v>12.6</v>
      </c>
      <c r="G45" s="13">
        <f t="shared" si="0"/>
        <v>11.833600000000001</v>
      </c>
      <c r="H45" s="13">
        <v>0.76639999999999997</v>
      </c>
    </row>
    <row r="46" spans="1:8" ht="15.6" x14ac:dyDescent="0.3">
      <c r="A46" s="13">
        <v>3</v>
      </c>
      <c r="B46" s="13">
        <v>3351</v>
      </c>
      <c r="C46" s="13">
        <v>3500</v>
      </c>
      <c r="D46" s="13" t="s">
        <v>29</v>
      </c>
      <c r="E46" s="13">
        <v>0</v>
      </c>
      <c r="F46" s="14">
        <v>27.7</v>
      </c>
      <c r="G46" s="13">
        <f t="shared" si="0"/>
        <v>26.456499999999998</v>
      </c>
      <c r="H46" s="13">
        <v>1.2435</v>
      </c>
    </row>
    <row r="47" spans="1:8" ht="15.6" x14ac:dyDescent="0.3">
      <c r="A47" s="13">
        <v>3</v>
      </c>
      <c r="B47" s="13">
        <v>3351</v>
      </c>
      <c r="C47" s="13">
        <v>3501</v>
      </c>
      <c r="D47" s="13" t="s">
        <v>29</v>
      </c>
      <c r="E47" s="13">
        <v>0</v>
      </c>
      <c r="F47" s="14">
        <v>27.1</v>
      </c>
      <c r="G47" s="13">
        <f t="shared" si="0"/>
        <v>25.817300000000003</v>
      </c>
      <c r="H47" s="13">
        <v>1.2827</v>
      </c>
    </row>
    <row r="48" spans="1:8" ht="15.6" x14ac:dyDescent="0.3">
      <c r="A48" s="13">
        <v>3</v>
      </c>
      <c r="B48" s="13">
        <v>3353</v>
      </c>
      <c r="C48" s="15">
        <v>3507</v>
      </c>
      <c r="D48" s="13" t="s">
        <v>29</v>
      </c>
      <c r="E48" s="13">
        <v>0</v>
      </c>
      <c r="F48" s="14">
        <v>27.3</v>
      </c>
      <c r="G48" s="13">
        <f t="shared" si="0"/>
        <v>25.880100000000002</v>
      </c>
      <c r="H48" s="13">
        <v>1.4198999999999999</v>
      </c>
    </row>
    <row r="49" spans="1:8" ht="15.6" x14ac:dyDescent="0.3">
      <c r="A49" s="13">
        <v>3</v>
      </c>
      <c r="B49" s="13">
        <v>3353</v>
      </c>
      <c r="C49" s="13">
        <v>3506</v>
      </c>
      <c r="D49" s="13" t="s">
        <v>29</v>
      </c>
      <c r="E49" s="13">
        <v>0</v>
      </c>
      <c r="F49" s="14">
        <v>28.1</v>
      </c>
      <c r="G49" s="13">
        <f t="shared" si="0"/>
        <v>26.796700000000001</v>
      </c>
      <c r="H49" s="13">
        <v>1.3032999999999999</v>
      </c>
    </row>
    <row r="50" spans="1:8" ht="15.6" x14ac:dyDescent="0.3">
      <c r="A50" s="13">
        <v>3</v>
      </c>
      <c r="B50" s="13">
        <v>3353</v>
      </c>
      <c r="C50" s="13">
        <v>3505</v>
      </c>
      <c r="D50" s="13" t="s">
        <v>29</v>
      </c>
      <c r="E50" s="13">
        <v>0</v>
      </c>
      <c r="F50" s="14">
        <v>30.1</v>
      </c>
      <c r="G50" s="13">
        <f t="shared" si="0"/>
        <v>28.697000000000003</v>
      </c>
      <c r="H50" s="13">
        <v>1.403</v>
      </c>
    </row>
    <row r="51" spans="1:8" ht="15.6" x14ac:dyDescent="0.3">
      <c r="A51" s="13">
        <v>3</v>
      </c>
      <c r="B51" s="13">
        <v>3355</v>
      </c>
      <c r="C51" s="15">
        <v>3511</v>
      </c>
      <c r="D51" s="13" t="s">
        <v>29</v>
      </c>
      <c r="E51" s="13">
        <v>0</v>
      </c>
      <c r="F51" s="14">
        <v>27.7</v>
      </c>
      <c r="G51" s="13">
        <f t="shared" si="0"/>
        <v>26.46</v>
      </c>
      <c r="H51" s="13">
        <v>1.24</v>
      </c>
    </row>
    <row r="52" spans="1:8" ht="15.6" x14ac:dyDescent="0.3">
      <c r="A52" s="13">
        <v>3</v>
      </c>
      <c r="B52" s="13">
        <v>3355</v>
      </c>
      <c r="C52" s="13">
        <v>3510</v>
      </c>
      <c r="D52" s="13" t="s">
        <v>29</v>
      </c>
      <c r="E52" s="13">
        <v>0</v>
      </c>
      <c r="F52" s="14">
        <v>26.47</v>
      </c>
      <c r="G52" s="13">
        <f t="shared" si="0"/>
        <v>25.253799999999998</v>
      </c>
      <c r="H52" s="13">
        <v>1.2161999999999999</v>
      </c>
    </row>
    <row r="53" spans="1:8" ht="15.6" x14ac:dyDescent="0.3">
      <c r="A53" s="13">
        <v>3</v>
      </c>
      <c r="B53" s="13">
        <v>3356</v>
      </c>
      <c r="C53" s="13">
        <v>3512</v>
      </c>
      <c r="D53" s="13" t="s">
        <v>29</v>
      </c>
      <c r="E53" s="13">
        <v>0</v>
      </c>
      <c r="F53" s="14">
        <v>26.6</v>
      </c>
      <c r="G53" s="13">
        <f t="shared" si="0"/>
        <v>25.395100000000003</v>
      </c>
      <c r="H53" s="13">
        <v>1.2049000000000001</v>
      </c>
    </row>
    <row r="54" spans="1:8" ht="15.6" x14ac:dyDescent="0.3">
      <c r="A54" s="13">
        <v>3</v>
      </c>
      <c r="B54" s="13">
        <v>3356</v>
      </c>
      <c r="C54" s="13">
        <v>3513</v>
      </c>
      <c r="D54" s="13" t="s">
        <v>29</v>
      </c>
      <c r="E54" s="13">
        <v>0</v>
      </c>
      <c r="F54" s="14">
        <v>24.89</v>
      </c>
      <c r="G54" s="13">
        <f t="shared" si="0"/>
        <v>23.956400000000002</v>
      </c>
      <c r="H54" s="13">
        <v>0.93359999999999999</v>
      </c>
    </row>
    <row r="55" spans="1:8" ht="15.6" x14ac:dyDescent="0.3">
      <c r="A55" s="13">
        <v>3</v>
      </c>
      <c r="B55" s="13">
        <v>3356</v>
      </c>
      <c r="C55" s="13">
        <v>3515</v>
      </c>
      <c r="D55" s="13" t="s">
        <v>29</v>
      </c>
      <c r="E55" s="13">
        <v>0</v>
      </c>
      <c r="F55" s="14">
        <v>25.62</v>
      </c>
      <c r="G55" s="13">
        <f t="shared" si="0"/>
        <v>24.407500000000002</v>
      </c>
      <c r="H55" s="13">
        <v>1.2124999999999999</v>
      </c>
    </row>
    <row r="56" spans="1:8" ht="15.6" x14ac:dyDescent="0.3">
      <c r="A56" s="13">
        <v>3</v>
      </c>
      <c r="B56" s="13">
        <v>3357</v>
      </c>
      <c r="C56" s="13">
        <v>3517</v>
      </c>
      <c r="D56" s="13" t="s">
        <v>29</v>
      </c>
      <c r="E56" s="13">
        <v>0.01</v>
      </c>
      <c r="F56" s="14">
        <v>30.47</v>
      </c>
      <c r="G56" s="13">
        <f t="shared" si="0"/>
        <v>29.1098</v>
      </c>
      <c r="H56" s="13">
        <v>1.3602000000000001</v>
      </c>
    </row>
    <row r="57" spans="1:8" ht="15.6" x14ac:dyDescent="0.3">
      <c r="A57" s="13">
        <v>3</v>
      </c>
      <c r="B57" s="13">
        <v>3357</v>
      </c>
      <c r="C57" s="13">
        <v>3520</v>
      </c>
      <c r="D57" s="13" t="s">
        <v>29</v>
      </c>
      <c r="E57" s="13">
        <v>0.01</v>
      </c>
      <c r="F57" s="14">
        <v>24.66</v>
      </c>
      <c r="G57" s="13">
        <f t="shared" si="0"/>
        <v>23.609300000000001</v>
      </c>
      <c r="H57" s="13">
        <v>1.0507</v>
      </c>
    </row>
    <row r="58" spans="1:8" ht="15.6" x14ac:dyDescent="0.3">
      <c r="A58" s="13">
        <v>3</v>
      </c>
      <c r="B58" s="13">
        <v>3357</v>
      </c>
      <c r="C58" s="13">
        <v>3518</v>
      </c>
      <c r="D58" s="13" t="s">
        <v>29</v>
      </c>
      <c r="E58" s="13">
        <v>0.01</v>
      </c>
      <c r="F58" s="14">
        <v>29.43</v>
      </c>
      <c r="G58" s="13">
        <f t="shared" si="0"/>
        <v>28.048200000000001</v>
      </c>
      <c r="H58" s="13">
        <v>1.3817999999999999</v>
      </c>
    </row>
    <row r="59" spans="1:8" ht="15.6" x14ac:dyDescent="0.3">
      <c r="A59" s="13">
        <v>3</v>
      </c>
      <c r="B59" s="13">
        <v>3358</v>
      </c>
      <c r="C59" s="15">
        <v>3521</v>
      </c>
      <c r="D59" s="13" t="s">
        <v>29</v>
      </c>
      <c r="E59" s="13">
        <v>0.01</v>
      </c>
      <c r="F59" s="14">
        <v>33.33</v>
      </c>
      <c r="G59" s="13">
        <f t="shared" si="0"/>
        <v>31.763999999999999</v>
      </c>
      <c r="H59" s="13">
        <v>1.5660000000000001</v>
      </c>
    </row>
    <row r="60" spans="1:8" ht="15.6" x14ac:dyDescent="0.3">
      <c r="A60" s="22">
        <v>3</v>
      </c>
      <c r="B60" s="22">
        <v>3358</v>
      </c>
      <c r="C60" s="22">
        <v>3524</v>
      </c>
      <c r="D60" s="22" t="s">
        <v>29</v>
      </c>
      <c r="E60" s="22">
        <v>0.01</v>
      </c>
      <c r="F60" s="23"/>
      <c r="G60" s="22"/>
      <c r="H60" s="22">
        <v>1.2746999999999999</v>
      </c>
    </row>
    <row r="61" spans="1:8" ht="15.6" x14ac:dyDescent="0.3">
      <c r="A61" s="13">
        <v>3</v>
      </c>
      <c r="B61" s="13">
        <v>3358</v>
      </c>
      <c r="C61" s="15">
        <v>3525</v>
      </c>
      <c r="D61" s="13" t="s">
        <v>29</v>
      </c>
      <c r="E61" s="13">
        <v>0.01</v>
      </c>
      <c r="F61" s="14">
        <v>30.7</v>
      </c>
      <c r="G61" s="13">
        <f t="shared" si="0"/>
        <v>29.407499999999999</v>
      </c>
      <c r="H61" s="13">
        <v>1.2925</v>
      </c>
    </row>
    <row r="62" spans="1:8" ht="15.6" x14ac:dyDescent="0.3">
      <c r="A62" s="13">
        <v>3</v>
      </c>
      <c r="B62" s="13">
        <v>3359</v>
      </c>
      <c r="C62" s="15">
        <v>3526</v>
      </c>
      <c r="D62" s="13" t="s">
        <v>29</v>
      </c>
      <c r="E62" s="13">
        <v>0.01</v>
      </c>
      <c r="F62" s="14">
        <v>26.33</v>
      </c>
      <c r="G62" s="13">
        <f t="shared" si="0"/>
        <v>25.069499999999998</v>
      </c>
      <c r="H62" s="13">
        <v>1.2605</v>
      </c>
    </row>
    <row r="63" spans="1:8" ht="15.6" x14ac:dyDescent="0.3">
      <c r="A63" s="13">
        <v>3</v>
      </c>
      <c r="B63" s="13">
        <v>3359</v>
      </c>
      <c r="C63" s="15">
        <v>3527</v>
      </c>
      <c r="D63" s="13" t="s">
        <v>29</v>
      </c>
      <c r="E63" s="13">
        <v>0.01</v>
      </c>
      <c r="F63" s="14">
        <v>25.97</v>
      </c>
      <c r="G63" s="13">
        <f t="shared" si="0"/>
        <v>24.598399999999998</v>
      </c>
      <c r="H63" s="13">
        <v>1.3715999999999999</v>
      </c>
    </row>
    <row r="64" spans="1:8" ht="15.6" x14ac:dyDescent="0.3">
      <c r="A64" s="13">
        <v>3</v>
      </c>
      <c r="B64" s="13">
        <v>3360</v>
      </c>
      <c r="C64" s="15">
        <v>3528</v>
      </c>
      <c r="D64" s="13" t="s">
        <v>29</v>
      </c>
      <c r="E64" s="13">
        <v>0.01</v>
      </c>
      <c r="F64" s="14">
        <v>25.73</v>
      </c>
      <c r="G64" s="13">
        <f t="shared" si="0"/>
        <v>24.553699999999999</v>
      </c>
      <c r="H64" s="13">
        <v>1.1762999999999999</v>
      </c>
    </row>
    <row r="65" spans="1:8" ht="15.6" x14ac:dyDescent="0.3">
      <c r="A65" s="13">
        <v>3</v>
      </c>
      <c r="B65" s="13">
        <v>3360</v>
      </c>
      <c r="C65" s="13">
        <v>3529</v>
      </c>
      <c r="D65" s="13" t="s">
        <v>29</v>
      </c>
      <c r="E65" s="13">
        <v>0.01</v>
      </c>
      <c r="F65" s="14">
        <v>21.47</v>
      </c>
      <c r="G65" s="13">
        <f t="shared" si="0"/>
        <v>20.4937</v>
      </c>
      <c r="H65" s="13">
        <v>0.97629999999999995</v>
      </c>
    </row>
    <row r="66" spans="1:8" ht="15.6" x14ac:dyDescent="0.3">
      <c r="A66" s="13">
        <v>3</v>
      </c>
      <c r="B66" s="13">
        <v>3362</v>
      </c>
      <c r="C66" s="13">
        <v>3530</v>
      </c>
      <c r="D66" s="13" t="s">
        <v>29</v>
      </c>
      <c r="E66" s="13">
        <v>0.01</v>
      </c>
      <c r="F66" s="14">
        <v>27.9</v>
      </c>
      <c r="G66" s="13">
        <f t="shared" si="0"/>
        <v>26.780899999999999</v>
      </c>
      <c r="H66" s="13">
        <v>1.1191</v>
      </c>
    </row>
    <row r="67" spans="1:8" ht="15.6" x14ac:dyDescent="0.3">
      <c r="A67" s="13">
        <v>3</v>
      </c>
      <c r="B67" s="13">
        <v>3362</v>
      </c>
      <c r="C67" s="15">
        <v>3531</v>
      </c>
      <c r="D67" s="13" t="s">
        <v>29</v>
      </c>
      <c r="E67" s="13">
        <v>0.01</v>
      </c>
      <c r="F67" s="14">
        <v>27.34</v>
      </c>
      <c r="G67" s="13">
        <f t="shared" si="0"/>
        <v>26.0486</v>
      </c>
      <c r="H67" s="13">
        <v>1.2914000000000001</v>
      </c>
    </row>
    <row r="68" spans="1:8" ht="15.6" x14ac:dyDescent="0.3">
      <c r="A68" s="13">
        <v>3</v>
      </c>
      <c r="B68" s="13">
        <v>3362</v>
      </c>
      <c r="C68" s="13">
        <v>3534</v>
      </c>
      <c r="D68" s="13" t="s">
        <v>29</v>
      </c>
      <c r="E68" s="13">
        <v>0.01</v>
      </c>
      <c r="F68" s="14">
        <v>30.74</v>
      </c>
      <c r="G68" s="13">
        <f t="shared" si="0"/>
        <v>29.309799999999999</v>
      </c>
      <c r="H68" s="13">
        <v>1.4301999999999999</v>
      </c>
    </row>
    <row r="69" spans="1:8" ht="15.6" x14ac:dyDescent="0.3">
      <c r="A69" s="13">
        <v>3</v>
      </c>
      <c r="B69" s="13">
        <v>3362</v>
      </c>
      <c r="C69" s="13">
        <v>3535</v>
      </c>
      <c r="D69" s="13" t="s">
        <v>29</v>
      </c>
      <c r="E69" s="13">
        <v>0.01</v>
      </c>
      <c r="F69" s="14">
        <v>29.68</v>
      </c>
      <c r="G69" s="13">
        <f t="shared" si="0"/>
        <v>28.413699999999999</v>
      </c>
      <c r="H69" s="13">
        <v>1.2663</v>
      </c>
    </row>
    <row r="70" spans="1:8" ht="15.6" x14ac:dyDescent="0.3">
      <c r="A70" s="13">
        <v>3</v>
      </c>
      <c r="B70" s="13">
        <v>3362</v>
      </c>
      <c r="C70" s="15">
        <v>3536</v>
      </c>
      <c r="D70" s="13" t="s">
        <v>29</v>
      </c>
      <c r="E70" s="13">
        <v>0.01</v>
      </c>
      <c r="F70" s="14">
        <v>28.31</v>
      </c>
      <c r="G70" s="13">
        <f t="shared" si="0"/>
        <v>27.002499999999998</v>
      </c>
      <c r="H70" s="13">
        <v>1.3075000000000001</v>
      </c>
    </row>
    <row r="71" spans="1:8" ht="15.6" x14ac:dyDescent="0.3">
      <c r="A71" s="13">
        <v>3</v>
      </c>
      <c r="B71" s="13">
        <v>3362</v>
      </c>
      <c r="C71" s="13">
        <v>3532</v>
      </c>
      <c r="D71" s="13" t="s">
        <v>29</v>
      </c>
      <c r="E71" s="13">
        <v>0.01</v>
      </c>
      <c r="F71" s="14">
        <v>29.9</v>
      </c>
      <c r="G71" s="13">
        <f t="shared" si="0"/>
        <v>28.443899999999999</v>
      </c>
      <c r="H71" s="13">
        <v>1.4560999999999999</v>
      </c>
    </row>
    <row r="72" spans="1:8" ht="15.6" x14ac:dyDescent="0.3">
      <c r="A72" s="13">
        <v>3</v>
      </c>
      <c r="B72" s="13">
        <v>3363</v>
      </c>
      <c r="C72" s="15">
        <v>3537</v>
      </c>
      <c r="D72" s="13" t="s">
        <v>29</v>
      </c>
      <c r="E72" s="13">
        <v>0.1</v>
      </c>
      <c r="F72" s="14">
        <v>27.69</v>
      </c>
      <c r="G72" s="13">
        <f t="shared" si="0"/>
        <v>26.471900000000002</v>
      </c>
      <c r="H72" s="13">
        <v>1.2181</v>
      </c>
    </row>
    <row r="73" spans="1:8" ht="15.6" x14ac:dyDescent="0.3">
      <c r="A73" s="22">
        <v>3</v>
      </c>
      <c r="B73" s="22">
        <v>3363</v>
      </c>
      <c r="C73" s="22">
        <v>3541</v>
      </c>
      <c r="D73" s="22" t="s">
        <v>29</v>
      </c>
      <c r="E73" s="22">
        <v>0.1</v>
      </c>
      <c r="F73" s="23">
        <v>37.520000000000003</v>
      </c>
      <c r="G73" s="22">
        <f t="shared" si="0"/>
        <v>36.295100000000005</v>
      </c>
      <c r="H73" s="22">
        <v>1.2249000000000001</v>
      </c>
    </row>
    <row r="74" spans="1:8" ht="15.6" x14ac:dyDescent="0.3">
      <c r="A74" s="13">
        <v>3</v>
      </c>
      <c r="B74" s="13">
        <v>3363</v>
      </c>
      <c r="C74" s="13">
        <v>3540</v>
      </c>
      <c r="D74" s="13" t="s">
        <v>29</v>
      </c>
      <c r="E74" s="13">
        <v>0.1</v>
      </c>
      <c r="F74" s="14">
        <v>26.97</v>
      </c>
      <c r="G74" s="13">
        <f t="shared" si="0"/>
        <v>25.753299999999999</v>
      </c>
      <c r="H74" s="13">
        <v>1.2166999999999999</v>
      </c>
    </row>
    <row r="75" spans="1:8" ht="15.6" x14ac:dyDescent="0.3">
      <c r="A75" s="13">
        <v>3</v>
      </c>
      <c r="B75" s="13">
        <v>3363</v>
      </c>
      <c r="C75" s="13">
        <v>3538</v>
      </c>
      <c r="D75" s="13" t="s">
        <v>29</v>
      </c>
      <c r="E75" s="13">
        <v>0.1</v>
      </c>
      <c r="F75" s="14">
        <v>27</v>
      </c>
      <c r="G75" s="13">
        <f t="shared" si="0"/>
        <v>25.818100000000001</v>
      </c>
      <c r="H75" s="13">
        <v>1.1819</v>
      </c>
    </row>
    <row r="76" spans="1:8" ht="15.6" x14ac:dyDescent="0.3">
      <c r="A76" s="13">
        <v>3</v>
      </c>
      <c r="B76" s="13">
        <v>3365</v>
      </c>
      <c r="C76" s="13">
        <v>3545</v>
      </c>
      <c r="D76" s="13" t="s">
        <v>29</v>
      </c>
      <c r="E76" s="13">
        <v>0.1</v>
      </c>
      <c r="F76" s="14">
        <v>26.98</v>
      </c>
      <c r="G76" s="13">
        <f t="shared" si="0"/>
        <v>25.805700000000002</v>
      </c>
      <c r="H76" s="13">
        <v>1.1742999999999999</v>
      </c>
    </row>
    <row r="77" spans="1:8" ht="15.6" x14ac:dyDescent="0.3">
      <c r="A77" s="13">
        <v>3</v>
      </c>
      <c r="B77" s="13">
        <v>3365</v>
      </c>
      <c r="C77" s="13">
        <v>3543</v>
      </c>
      <c r="D77" s="13" t="s">
        <v>29</v>
      </c>
      <c r="E77" s="13">
        <v>0.1</v>
      </c>
      <c r="F77" s="14">
        <v>24.55</v>
      </c>
      <c r="G77" s="13">
        <f t="shared" si="0"/>
        <v>23.457699999999999</v>
      </c>
      <c r="H77" s="13">
        <v>1.0923</v>
      </c>
    </row>
    <row r="78" spans="1:8" ht="15.6" x14ac:dyDescent="0.3">
      <c r="A78" s="13">
        <v>3</v>
      </c>
      <c r="B78" s="13">
        <v>3365</v>
      </c>
      <c r="C78" s="13">
        <v>3546</v>
      </c>
      <c r="D78" s="13" t="s">
        <v>29</v>
      </c>
      <c r="E78" s="13">
        <v>0.1</v>
      </c>
      <c r="F78" s="14">
        <v>30.05</v>
      </c>
      <c r="G78" s="13">
        <f t="shared" si="0"/>
        <v>28.6465</v>
      </c>
      <c r="H78" s="13">
        <v>1.4035</v>
      </c>
    </row>
    <row r="79" spans="1:8" ht="15.6" x14ac:dyDescent="0.3">
      <c r="A79" s="13">
        <v>3</v>
      </c>
      <c r="B79" s="13">
        <v>3365</v>
      </c>
      <c r="C79" s="15">
        <v>3542</v>
      </c>
      <c r="D79" s="13" t="s">
        <v>29</v>
      </c>
      <c r="E79" s="13">
        <v>0.1</v>
      </c>
      <c r="F79" s="14">
        <v>29.2</v>
      </c>
      <c r="G79" s="13">
        <f t="shared" si="0"/>
        <v>27.8155</v>
      </c>
      <c r="H79" s="13">
        <v>1.3845000000000001</v>
      </c>
    </row>
    <row r="80" spans="1:8" ht="15.6" x14ac:dyDescent="0.3">
      <c r="A80" s="13">
        <v>3</v>
      </c>
      <c r="B80" s="13">
        <v>3366</v>
      </c>
      <c r="C80" s="13">
        <v>3547</v>
      </c>
      <c r="D80" s="13" t="s">
        <v>29</v>
      </c>
      <c r="E80" s="13">
        <v>0.1</v>
      </c>
      <c r="F80" s="14">
        <v>24.71</v>
      </c>
      <c r="G80" s="13">
        <f t="shared" si="0"/>
        <v>23.702100000000002</v>
      </c>
      <c r="H80" s="13">
        <v>1.0079</v>
      </c>
    </row>
    <row r="81" spans="1:8" ht="15.6" x14ac:dyDescent="0.3">
      <c r="A81" s="13">
        <v>3</v>
      </c>
      <c r="B81" s="13">
        <v>3366</v>
      </c>
      <c r="C81" s="13">
        <v>3548</v>
      </c>
      <c r="D81" s="13" t="s">
        <v>29</v>
      </c>
      <c r="E81" s="13">
        <v>0.1</v>
      </c>
      <c r="F81" s="14">
        <v>28</v>
      </c>
      <c r="G81" s="13">
        <f t="shared" si="0"/>
        <v>26.7014</v>
      </c>
      <c r="H81" s="13">
        <v>1.2986</v>
      </c>
    </row>
    <row r="82" spans="1:8" ht="15.6" x14ac:dyDescent="0.3">
      <c r="A82" s="13">
        <v>3</v>
      </c>
      <c r="B82" s="13">
        <v>3367</v>
      </c>
      <c r="C82" s="15">
        <v>3555</v>
      </c>
      <c r="D82" s="13" t="s">
        <v>29</v>
      </c>
      <c r="E82" s="13">
        <v>0.1</v>
      </c>
      <c r="F82" s="14">
        <v>28.86</v>
      </c>
      <c r="G82" s="13">
        <f t="shared" si="0"/>
        <v>27.634699999999999</v>
      </c>
      <c r="H82" s="13">
        <v>1.2253000000000001</v>
      </c>
    </row>
    <row r="83" spans="1:8" ht="15.6" x14ac:dyDescent="0.3">
      <c r="A83" s="13">
        <v>3</v>
      </c>
      <c r="B83" s="13">
        <v>3367</v>
      </c>
      <c r="C83" s="13">
        <v>3556</v>
      </c>
      <c r="D83" s="13" t="s">
        <v>29</v>
      </c>
      <c r="E83" s="13">
        <v>0.1</v>
      </c>
      <c r="F83" s="14">
        <v>27.64</v>
      </c>
      <c r="G83" s="13">
        <f t="shared" si="0"/>
        <v>26.456600000000002</v>
      </c>
      <c r="H83" s="13">
        <v>1.1834</v>
      </c>
    </row>
    <row r="84" spans="1:8" ht="15.6" x14ac:dyDescent="0.3">
      <c r="A84" s="13">
        <v>3</v>
      </c>
      <c r="B84" s="13">
        <v>3367</v>
      </c>
      <c r="C84" s="13">
        <v>3553</v>
      </c>
      <c r="D84" s="13" t="s">
        <v>29</v>
      </c>
      <c r="E84" s="13">
        <v>0.1</v>
      </c>
      <c r="F84" s="14">
        <v>27.2</v>
      </c>
      <c r="G84" s="13">
        <f t="shared" si="0"/>
        <v>25.942</v>
      </c>
      <c r="H84" s="13">
        <v>1.258</v>
      </c>
    </row>
    <row r="85" spans="1:8" ht="15.6" x14ac:dyDescent="0.3">
      <c r="A85" s="13">
        <v>3</v>
      </c>
      <c r="B85" s="13">
        <v>3368</v>
      </c>
      <c r="C85" s="15">
        <v>3560</v>
      </c>
      <c r="D85" s="13" t="s">
        <v>29</v>
      </c>
      <c r="E85" s="13">
        <v>0.1</v>
      </c>
      <c r="F85" s="14">
        <v>29.37</v>
      </c>
      <c r="G85" s="13">
        <f t="shared" si="0"/>
        <v>28.0593</v>
      </c>
      <c r="H85" s="13">
        <v>1.3107</v>
      </c>
    </row>
    <row r="86" spans="1:8" ht="15.6" x14ac:dyDescent="0.3">
      <c r="A86" s="13">
        <v>3</v>
      </c>
      <c r="B86" s="13">
        <v>3368</v>
      </c>
      <c r="C86" s="13">
        <v>3557</v>
      </c>
      <c r="D86" s="13" t="s">
        <v>29</v>
      </c>
      <c r="E86" s="13">
        <v>0.1</v>
      </c>
      <c r="F86" s="14">
        <v>25.48</v>
      </c>
      <c r="G86" s="13">
        <f t="shared" si="0"/>
        <v>24.392199999999999</v>
      </c>
      <c r="H86" s="13">
        <v>1.0878000000000001</v>
      </c>
    </row>
    <row r="87" spans="1:8" ht="15.6" x14ac:dyDescent="0.3">
      <c r="A87" s="13">
        <v>3</v>
      </c>
      <c r="B87" s="13">
        <v>3368</v>
      </c>
      <c r="C87" s="13">
        <v>3558</v>
      </c>
      <c r="D87" s="13" t="s">
        <v>29</v>
      </c>
      <c r="E87" s="13">
        <v>0.1</v>
      </c>
      <c r="F87" s="14">
        <v>29.8</v>
      </c>
      <c r="G87" s="13">
        <f t="shared" si="0"/>
        <v>28.439700000000002</v>
      </c>
      <c r="H87" s="13">
        <v>1.3603000000000001</v>
      </c>
    </row>
    <row r="88" spans="1:8" ht="15.6" x14ac:dyDescent="0.3">
      <c r="A88" s="13">
        <v>3</v>
      </c>
      <c r="B88" s="13">
        <v>3369</v>
      </c>
      <c r="C88" s="15">
        <v>3563</v>
      </c>
      <c r="D88" s="13" t="s">
        <v>29</v>
      </c>
      <c r="E88" s="13">
        <v>0.3</v>
      </c>
      <c r="F88" s="14">
        <v>29.33</v>
      </c>
      <c r="G88" s="13">
        <f t="shared" si="0"/>
        <v>28.0946</v>
      </c>
      <c r="H88" s="13">
        <v>1.2354000000000001</v>
      </c>
    </row>
    <row r="89" spans="1:8" ht="15.6" x14ac:dyDescent="0.3">
      <c r="A89" s="13">
        <v>3</v>
      </c>
      <c r="B89" s="13">
        <v>3369</v>
      </c>
      <c r="C89" s="15">
        <v>3565</v>
      </c>
      <c r="D89" s="13" t="s">
        <v>29</v>
      </c>
      <c r="E89" s="13">
        <v>0.3</v>
      </c>
      <c r="F89" s="14">
        <v>26.87</v>
      </c>
      <c r="G89" s="13">
        <f t="shared" si="0"/>
        <v>25.7544</v>
      </c>
      <c r="H89" s="13">
        <v>1.1155999999999999</v>
      </c>
    </row>
    <row r="90" spans="1:8" ht="15.6" x14ac:dyDescent="0.3">
      <c r="A90" s="13">
        <v>3</v>
      </c>
      <c r="B90" s="13">
        <v>3369</v>
      </c>
      <c r="C90" s="15">
        <v>3566</v>
      </c>
      <c r="D90" s="13" t="s">
        <v>29</v>
      </c>
      <c r="E90" s="13">
        <v>0.3</v>
      </c>
      <c r="F90" s="14">
        <v>28.85</v>
      </c>
      <c r="G90" s="13">
        <f t="shared" si="0"/>
        <v>27.782900000000001</v>
      </c>
      <c r="H90" s="13">
        <v>1.0670999999999999</v>
      </c>
    </row>
    <row r="91" spans="1:8" ht="15.6" x14ac:dyDescent="0.3">
      <c r="A91" s="13">
        <v>3</v>
      </c>
      <c r="B91" s="13">
        <v>3369</v>
      </c>
      <c r="C91" s="13">
        <v>3562</v>
      </c>
      <c r="D91" s="13" t="s">
        <v>29</v>
      </c>
      <c r="E91" s="13">
        <v>0.3</v>
      </c>
      <c r="F91" s="14">
        <v>28.6</v>
      </c>
      <c r="G91" s="13">
        <f t="shared" ref="G91:G118" si="1">F91-H91</f>
        <v>27.147300000000001</v>
      </c>
      <c r="H91" s="13">
        <v>1.4527000000000001</v>
      </c>
    </row>
    <row r="92" spans="1:8" ht="15.6" x14ac:dyDescent="0.3">
      <c r="A92" s="13">
        <v>3</v>
      </c>
      <c r="B92" s="13">
        <v>3371</v>
      </c>
      <c r="C92" s="13">
        <v>3567</v>
      </c>
      <c r="D92" s="13" t="s">
        <v>29</v>
      </c>
      <c r="E92" s="13">
        <v>0.3</v>
      </c>
      <c r="F92" s="14">
        <v>31.83</v>
      </c>
      <c r="G92" s="13">
        <f t="shared" si="1"/>
        <v>30.377499999999998</v>
      </c>
      <c r="H92" s="13">
        <v>1.4524999999999999</v>
      </c>
    </row>
    <row r="93" spans="1:8" ht="15.6" x14ac:dyDescent="0.3">
      <c r="A93" s="13">
        <v>3</v>
      </c>
      <c r="B93" s="13">
        <v>3371</v>
      </c>
      <c r="C93" s="13">
        <v>3568</v>
      </c>
      <c r="D93" s="13" t="s">
        <v>29</v>
      </c>
      <c r="E93" s="13">
        <v>0.3</v>
      </c>
      <c r="F93" s="14">
        <v>28.5</v>
      </c>
      <c r="G93" s="13">
        <f t="shared" si="1"/>
        <v>27.1632</v>
      </c>
      <c r="H93" s="13">
        <v>1.3368</v>
      </c>
    </row>
    <row r="94" spans="1:8" ht="15.6" x14ac:dyDescent="0.3">
      <c r="A94" s="13">
        <v>3</v>
      </c>
      <c r="B94" s="13">
        <v>3371</v>
      </c>
      <c r="C94" s="13">
        <v>3570</v>
      </c>
      <c r="D94" s="13" t="s">
        <v>29</v>
      </c>
      <c r="E94" s="13">
        <v>0.3</v>
      </c>
      <c r="F94" s="14">
        <v>25.82</v>
      </c>
      <c r="G94" s="13">
        <f t="shared" si="1"/>
        <v>24.7545</v>
      </c>
      <c r="H94" s="13">
        <v>1.0654999999999999</v>
      </c>
    </row>
    <row r="95" spans="1:8" ht="15.6" x14ac:dyDescent="0.3">
      <c r="A95" s="13">
        <v>3</v>
      </c>
      <c r="B95" s="13">
        <v>3371</v>
      </c>
      <c r="C95" s="15">
        <v>3571</v>
      </c>
      <c r="D95" s="13" t="s">
        <v>29</v>
      </c>
      <c r="E95" s="13">
        <v>0.3</v>
      </c>
      <c r="F95" s="14">
        <v>31.1</v>
      </c>
      <c r="G95" s="13">
        <f t="shared" si="1"/>
        <v>30.006500000000003</v>
      </c>
      <c r="H95" s="13">
        <v>1.0934999999999999</v>
      </c>
    </row>
    <row r="96" spans="1:8" ht="15.6" x14ac:dyDescent="0.3">
      <c r="A96" s="13">
        <v>3</v>
      </c>
      <c r="B96" s="13">
        <v>3372</v>
      </c>
      <c r="C96" s="15">
        <v>3573</v>
      </c>
      <c r="D96" s="13" t="s">
        <v>29</v>
      </c>
      <c r="E96" s="13">
        <v>0.3</v>
      </c>
      <c r="F96" s="14">
        <v>26.17</v>
      </c>
      <c r="G96" s="13">
        <f t="shared" si="1"/>
        <v>25.043600000000001</v>
      </c>
      <c r="H96" s="13">
        <v>1.1264000000000001</v>
      </c>
    </row>
    <row r="97" spans="1:8" ht="15.6" x14ac:dyDescent="0.3">
      <c r="A97" s="13">
        <v>3</v>
      </c>
      <c r="B97" s="13">
        <v>3372</v>
      </c>
      <c r="C97" s="15">
        <v>3575</v>
      </c>
      <c r="D97" s="13" t="s">
        <v>29</v>
      </c>
      <c r="E97" s="13">
        <v>0.3</v>
      </c>
      <c r="F97" s="14">
        <v>25.81</v>
      </c>
      <c r="G97" s="13">
        <f t="shared" si="1"/>
        <v>24.732399999999998</v>
      </c>
      <c r="H97" s="13">
        <v>1.0775999999999999</v>
      </c>
    </row>
    <row r="98" spans="1:8" ht="15.6" x14ac:dyDescent="0.3">
      <c r="A98" s="13">
        <v>3</v>
      </c>
      <c r="B98" s="13">
        <v>3373</v>
      </c>
      <c r="C98" s="13">
        <v>3577</v>
      </c>
      <c r="D98" s="13" t="s">
        <v>29</v>
      </c>
      <c r="E98" s="13">
        <v>0.3</v>
      </c>
      <c r="F98" s="14">
        <v>24.28</v>
      </c>
      <c r="G98" s="13">
        <f t="shared" si="1"/>
        <v>23.228100000000001</v>
      </c>
      <c r="H98" s="13">
        <v>1.0519000000000001</v>
      </c>
    </row>
    <row r="99" spans="1:8" ht="15.6" x14ac:dyDescent="0.3">
      <c r="A99" s="13">
        <v>3</v>
      </c>
      <c r="B99" s="13">
        <v>3373</v>
      </c>
      <c r="C99" s="13">
        <v>3580</v>
      </c>
      <c r="D99" s="13" t="s">
        <v>29</v>
      </c>
      <c r="E99" s="13">
        <v>0.3</v>
      </c>
      <c r="F99" s="14">
        <v>27.72</v>
      </c>
      <c r="G99" s="13">
        <f t="shared" si="1"/>
        <v>26.4999</v>
      </c>
      <c r="H99" s="13">
        <v>1.2201</v>
      </c>
    </row>
    <row r="100" spans="1:8" ht="15.6" x14ac:dyDescent="0.3">
      <c r="A100" s="13">
        <v>3</v>
      </c>
      <c r="B100" s="13">
        <v>3373</v>
      </c>
      <c r="C100" s="13">
        <v>3578</v>
      </c>
      <c r="D100" s="13" t="s">
        <v>29</v>
      </c>
      <c r="E100" s="13">
        <v>0.3</v>
      </c>
      <c r="F100" s="14">
        <v>25.7</v>
      </c>
      <c r="G100" s="13">
        <f t="shared" si="1"/>
        <v>24.202300000000001</v>
      </c>
      <c r="H100" s="13">
        <v>1.4977</v>
      </c>
    </row>
    <row r="101" spans="1:8" ht="15.6" x14ac:dyDescent="0.3">
      <c r="A101" s="13">
        <v>3</v>
      </c>
      <c r="B101" s="13">
        <v>3374</v>
      </c>
      <c r="C101" s="13">
        <v>3585</v>
      </c>
      <c r="D101" s="13" t="s">
        <v>29</v>
      </c>
      <c r="E101" s="13">
        <v>0.3</v>
      </c>
      <c r="F101" s="14">
        <v>28.1</v>
      </c>
      <c r="G101" s="13">
        <f t="shared" si="1"/>
        <v>26.861400000000003</v>
      </c>
      <c r="H101" s="13">
        <v>1.2385999999999999</v>
      </c>
    </row>
    <row r="102" spans="1:8" ht="15.6" x14ac:dyDescent="0.3">
      <c r="A102" s="13">
        <v>3</v>
      </c>
      <c r="B102" s="13">
        <v>3374</v>
      </c>
      <c r="C102" s="15">
        <v>3582</v>
      </c>
      <c r="D102" s="13" t="s">
        <v>29</v>
      </c>
      <c r="E102" s="13">
        <v>0.3</v>
      </c>
      <c r="F102" s="14">
        <v>26.56</v>
      </c>
      <c r="G102" s="13">
        <f t="shared" si="1"/>
        <v>25.3367</v>
      </c>
      <c r="H102" s="13">
        <v>1.2233000000000001</v>
      </c>
    </row>
    <row r="103" spans="1:8" ht="15.6" x14ac:dyDescent="0.3">
      <c r="A103" s="13">
        <v>3</v>
      </c>
      <c r="B103" s="13">
        <v>3374</v>
      </c>
      <c r="C103" s="15">
        <v>3583</v>
      </c>
      <c r="D103" s="13" t="s">
        <v>29</v>
      </c>
      <c r="E103" s="13">
        <v>0.3</v>
      </c>
      <c r="F103" s="14">
        <v>26.37</v>
      </c>
      <c r="G103" s="13">
        <f t="shared" si="1"/>
        <v>25.3004</v>
      </c>
      <c r="H103" s="13">
        <v>1.0696000000000001</v>
      </c>
    </row>
    <row r="104" spans="1:8" ht="15.6" x14ac:dyDescent="0.3">
      <c r="A104" s="13">
        <v>3</v>
      </c>
      <c r="B104" s="13">
        <v>3374</v>
      </c>
      <c r="C104" s="15">
        <v>3586</v>
      </c>
      <c r="D104" s="13" t="s">
        <v>29</v>
      </c>
      <c r="E104" s="13">
        <v>0.3</v>
      </c>
      <c r="F104" s="14">
        <v>26.45</v>
      </c>
      <c r="G104" s="13">
        <f t="shared" si="1"/>
        <v>25.264599999999998</v>
      </c>
      <c r="H104" s="13">
        <v>1.1854</v>
      </c>
    </row>
    <row r="105" spans="1:8" ht="15.6" x14ac:dyDescent="0.3">
      <c r="A105" s="13">
        <v>3</v>
      </c>
      <c r="B105" s="13">
        <v>3375</v>
      </c>
      <c r="C105" s="15">
        <v>3587</v>
      </c>
      <c r="D105" s="13" t="s">
        <v>29</v>
      </c>
      <c r="E105" s="13">
        <v>1</v>
      </c>
      <c r="F105" s="14">
        <v>26.22</v>
      </c>
      <c r="G105" s="13">
        <f t="shared" si="1"/>
        <v>25.1936</v>
      </c>
      <c r="H105" s="13">
        <v>1.0264</v>
      </c>
    </row>
    <row r="106" spans="1:8" ht="15.6" x14ac:dyDescent="0.3">
      <c r="A106" s="13">
        <v>3</v>
      </c>
      <c r="B106" s="13">
        <v>3375</v>
      </c>
      <c r="C106" s="15">
        <v>3588</v>
      </c>
      <c r="D106" s="13" t="s">
        <v>29</v>
      </c>
      <c r="E106" s="13">
        <v>1</v>
      </c>
      <c r="F106" s="14">
        <v>25.91</v>
      </c>
      <c r="G106" s="13">
        <f t="shared" si="1"/>
        <v>24.806899999999999</v>
      </c>
      <c r="H106" s="13">
        <v>1.1031</v>
      </c>
    </row>
    <row r="107" spans="1:8" ht="15.6" x14ac:dyDescent="0.3">
      <c r="A107" s="13">
        <v>3</v>
      </c>
      <c r="B107" s="13">
        <v>3375</v>
      </c>
      <c r="C107" s="15">
        <v>3590</v>
      </c>
      <c r="D107" s="13" t="s">
        <v>29</v>
      </c>
      <c r="E107" s="13">
        <v>1</v>
      </c>
      <c r="F107" s="14">
        <v>25.9</v>
      </c>
      <c r="G107" s="13">
        <f t="shared" si="1"/>
        <v>24.7698</v>
      </c>
      <c r="H107" s="13">
        <v>1.1302000000000001</v>
      </c>
    </row>
    <row r="108" spans="1:8" ht="15.6" x14ac:dyDescent="0.3">
      <c r="A108" s="13">
        <v>3</v>
      </c>
      <c r="B108" s="13">
        <v>3376</v>
      </c>
      <c r="C108" s="15">
        <v>3592</v>
      </c>
      <c r="D108" s="13" t="s">
        <v>29</v>
      </c>
      <c r="E108" s="13">
        <v>1</v>
      </c>
      <c r="F108" s="14">
        <v>25.95</v>
      </c>
      <c r="G108" s="13">
        <f t="shared" si="1"/>
        <v>24.762699999999999</v>
      </c>
      <c r="H108" s="13">
        <v>1.1873</v>
      </c>
    </row>
    <row r="109" spans="1:8" ht="15.6" x14ac:dyDescent="0.3">
      <c r="A109" s="13">
        <v>3</v>
      </c>
      <c r="B109" s="13">
        <v>3376</v>
      </c>
      <c r="C109" s="15">
        <v>3593</v>
      </c>
      <c r="D109" s="13" t="s">
        <v>29</v>
      </c>
      <c r="E109" s="13">
        <v>1</v>
      </c>
      <c r="F109" s="14">
        <v>25.59</v>
      </c>
      <c r="G109" s="13">
        <f t="shared" si="1"/>
        <v>24.444700000000001</v>
      </c>
      <c r="H109" s="13">
        <v>1.1453</v>
      </c>
    </row>
    <row r="110" spans="1:8" ht="15.6" x14ac:dyDescent="0.3">
      <c r="A110" s="13">
        <v>3</v>
      </c>
      <c r="B110" s="13">
        <v>3376</v>
      </c>
      <c r="C110" s="15">
        <v>3595</v>
      </c>
      <c r="D110" s="13" t="s">
        <v>29</v>
      </c>
      <c r="E110" s="13">
        <v>1</v>
      </c>
      <c r="F110" s="14">
        <v>27.25</v>
      </c>
      <c r="G110" s="13">
        <f t="shared" si="1"/>
        <v>25.956800000000001</v>
      </c>
      <c r="H110" s="13">
        <v>1.2931999999999999</v>
      </c>
    </row>
    <row r="111" spans="1:8" ht="15.6" x14ac:dyDescent="0.3">
      <c r="A111" s="13">
        <v>3</v>
      </c>
      <c r="B111" s="13">
        <v>3376</v>
      </c>
      <c r="C111" s="15">
        <v>3596</v>
      </c>
      <c r="D111" s="13" t="s">
        <v>29</v>
      </c>
      <c r="E111" s="13">
        <v>1</v>
      </c>
      <c r="F111" s="14">
        <v>26.77</v>
      </c>
      <c r="G111" s="13">
        <f t="shared" si="1"/>
        <v>25.536999999999999</v>
      </c>
      <c r="H111" s="13">
        <v>1.2330000000000001</v>
      </c>
    </row>
    <row r="112" spans="1:8" ht="15.6" x14ac:dyDescent="0.3">
      <c r="A112" s="13">
        <v>3</v>
      </c>
      <c r="B112" s="13">
        <v>3377</v>
      </c>
      <c r="C112" s="15">
        <v>3598</v>
      </c>
      <c r="D112" s="13" t="s">
        <v>29</v>
      </c>
      <c r="E112" s="13">
        <v>1</v>
      </c>
      <c r="F112" s="14">
        <v>27.82</v>
      </c>
      <c r="G112" s="13">
        <f t="shared" si="1"/>
        <v>26.660599999999999</v>
      </c>
      <c r="H112" s="13">
        <v>1.1594</v>
      </c>
    </row>
    <row r="113" spans="1:8" ht="15.6" x14ac:dyDescent="0.3">
      <c r="A113" s="13">
        <v>3</v>
      </c>
      <c r="B113" s="13">
        <v>3377</v>
      </c>
      <c r="C113" s="15">
        <v>3597</v>
      </c>
      <c r="D113" s="13" t="s">
        <v>29</v>
      </c>
      <c r="E113" s="13">
        <v>1</v>
      </c>
      <c r="F113" s="14">
        <v>25.24</v>
      </c>
      <c r="G113" s="13">
        <f t="shared" si="1"/>
        <v>24.004799999999999</v>
      </c>
      <c r="H113" s="13">
        <v>1.2352000000000001</v>
      </c>
    </row>
    <row r="114" spans="1:8" ht="15.6" x14ac:dyDescent="0.3">
      <c r="A114" s="13">
        <v>3</v>
      </c>
      <c r="B114" s="13">
        <v>3377</v>
      </c>
      <c r="C114" s="15">
        <v>3601</v>
      </c>
      <c r="D114" s="13" t="s">
        <v>29</v>
      </c>
      <c r="E114" s="13">
        <v>1</v>
      </c>
      <c r="F114" s="14">
        <v>26.84</v>
      </c>
      <c r="G114" s="13">
        <f t="shared" si="1"/>
        <v>25.720400000000001</v>
      </c>
      <c r="H114" s="13">
        <v>1.1195999999999999</v>
      </c>
    </row>
    <row r="115" spans="1:8" ht="15.6" x14ac:dyDescent="0.3">
      <c r="A115" s="13">
        <v>3</v>
      </c>
      <c r="B115" s="13">
        <v>3377</v>
      </c>
      <c r="C115" s="13">
        <v>3600</v>
      </c>
      <c r="D115" s="13" t="s">
        <v>29</v>
      </c>
      <c r="E115" s="13">
        <v>1</v>
      </c>
      <c r="F115" s="14">
        <v>27.1</v>
      </c>
      <c r="G115" s="13">
        <f t="shared" si="1"/>
        <v>25.85</v>
      </c>
      <c r="H115" s="13">
        <v>1.25</v>
      </c>
    </row>
    <row r="116" spans="1:8" ht="15.6" x14ac:dyDescent="0.3">
      <c r="A116" s="13">
        <v>3</v>
      </c>
      <c r="B116" s="13">
        <v>3378</v>
      </c>
      <c r="C116" s="15">
        <v>3603</v>
      </c>
      <c r="D116" s="13" t="s">
        <v>29</v>
      </c>
      <c r="E116" s="13">
        <v>1</v>
      </c>
      <c r="F116" s="14">
        <v>24.01</v>
      </c>
      <c r="G116" s="13">
        <f t="shared" si="1"/>
        <v>22.922900000000002</v>
      </c>
      <c r="H116" s="13">
        <v>1.0871</v>
      </c>
    </row>
    <row r="117" spans="1:8" ht="15.6" x14ac:dyDescent="0.3">
      <c r="A117" s="13">
        <v>3</v>
      </c>
      <c r="B117" s="13">
        <v>3378</v>
      </c>
      <c r="C117" s="15">
        <v>3606</v>
      </c>
      <c r="D117" s="13" t="s">
        <v>29</v>
      </c>
      <c r="E117" s="13">
        <v>1</v>
      </c>
      <c r="F117" s="14">
        <v>27.13</v>
      </c>
      <c r="G117" s="13">
        <f t="shared" si="1"/>
        <v>25.985499999999998</v>
      </c>
      <c r="H117" s="16">
        <v>1.1445000000000001</v>
      </c>
    </row>
    <row r="118" spans="1:8" ht="15.6" x14ac:dyDescent="0.3">
      <c r="A118" s="13">
        <v>3</v>
      </c>
      <c r="B118" s="13">
        <v>3378</v>
      </c>
      <c r="C118" s="13">
        <v>3602</v>
      </c>
      <c r="D118" s="13" t="s">
        <v>29</v>
      </c>
      <c r="E118" s="13">
        <v>1</v>
      </c>
      <c r="F118" s="14">
        <v>28.7</v>
      </c>
      <c r="G118" s="13">
        <f t="shared" si="1"/>
        <v>27.331</v>
      </c>
      <c r="H118" s="13">
        <v>1.369</v>
      </c>
    </row>
    <row r="119" spans="1:8" ht="15.6" x14ac:dyDescent="0.3">
      <c r="A119" s="13">
        <v>3</v>
      </c>
      <c r="B119" s="13">
        <v>3378</v>
      </c>
      <c r="C119" s="15">
        <v>3605</v>
      </c>
      <c r="D119" s="13" t="s">
        <v>29</v>
      </c>
      <c r="E119" s="13">
        <v>1</v>
      </c>
      <c r="F119" s="14">
        <v>30.45</v>
      </c>
      <c r="G119" s="13">
        <f>F119-H119</f>
        <v>29.128</v>
      </c>
      <c r="H119" s="13">
        <v>1.3220000000000001</v>
      </c>
    </row>
  </sheetData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G297"/>
  <sheetViews>
    <sheetView zoomScaleNormal="100" workbookViewId="0">
      <selection sqref="A1:XFD1048576"/>
    </sheetView>
  </sheetViews>
  <sheetFormatPr defaultColWidth="8.88671875" defaultRowHeight="14.4" x14ac:dyDescent="0.3"/>
  <sheetData>
    <row r="1" spans="1:7" ht="15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68</v>
      </c>
      <c r="G1" s="1" t="s">
        <v>5</v>
      </c>
    </row>
    <row r="2" spans="1:7" ht="15" x14ac:dyDescent="0.25">
      <c r="A2" s="6">
        <v>1</v>
      </c>
      <c r="B2" s="6">
        <v>1341</v>
      </c>
      <c r="C2" s="6">
        <v>0</v>
      </c>
      <c r="D2" s="2">
        <v>7</v>
      </c>
      <c r="E2" s="6">
        <v>5.1360999999999999</v>
      </c>
      <c r="F2" s="6">
        <f>E2-G2</f>
        <v>4.9672999999999998</v>
      </c>
      <c r="G2" s="6">
        <v>0.16880000000000001</v>
      </c>
    </row>
    <row r="3" spans="1:7" ht="15" x14ac:dyDescent="0.25">
      <c r="A3" s="6">
        <v>1</v>
      </c>
      <c r="B3" s="6">
        <v>1342</v>
      </c>
      <c r="C3" s="6">
        <v>0</v>
      </c>
      <c r="D3" s="2">
        <v>7</v>
      </c>
      <c r="E3" s="6">
        <v>4.7</v>
      </c>
      <c r="F3" s="6">
        <f t="shared" ref="F3:F94" si="0">E3-G3</f>
        <v>4.5570000000000004</v>
      </c>
      <c r="G3" s="6">
        <v>0.14299999999999999</v>
      </c>
    </row>
    <row r="4" spans="1:7" ht="15" x14ac:dyDescent="0.25">
      <c r="A4" s="6">
        <v>1</v>
      </c>
      <c r="B4" s="6">
        <v>1349</v>
      </c>
      <c r="C4" s="6">
        <v>0</v>
      </c>
      <c r="D4" s="2">
        <v>7</v>
      </c>
      <c r="E4" s="6">
        <v>4.4000000000000004</v>
      </c>
      <c r="F4" s="6">
        <f t="shared" si="0"/>
        <v>4.2780000000000005</v>
      </c>
      <c r="G4" s="6">
        <v>0.122</v>
      </c>
    </row>
    <row r="5" spans="1:7" ht="15" x14ac:dyDescent="0.25">
      <c r="A5" s="6">
        <v>1</v>
      </c>
      <c r="B5" s="6">
        <v>1351</v>
      </c>
      <c r="C5" s="6">
        <v>0</v>
      </c>
      <c r="D5" s="2">
        <v>7</v>
      </c>
      <c r="E5" s="6">
        <v>4.2</v>
      </c>
      <c r="F5" s="6">
        <f t="shared" si="0"/>
        <v>4.0682</v>
      </c>
      <c r="G5" s="6">
        <v>0.1318</v>
      </c>
    </row>
    <row r="6" spans="1:7" ht="15" x14ac:dyDescent="0.25">
      <c r="A6" s="6">
        <v>1</v>
      </c>
      <c r="B6" s="6">
        <v>1353</v>
      </c>
      <c r="C6" s="6">
        <v>0</v>
      </c>
      <c r="D6" s="2">
        <v>7</v>
      </c>
      <c r="E6" s="6">
        <v>4.3</v>
      </c>
      <c r="F6" s="6">
        <f t="shared" si="0"/>
        <v>4.1756000000000002</v>
      </c>
      <c r="G6" s="6">
        <v>0.1244</v>
      </c>
    </row>
    <row r="7" spans="1:7" ht="15" x14ac:dyDescent="0.25">
      <c r="A7" s="6">
        <v>1</v>
      </c>
      <c r="B7" s="6">
        <v>1354</v>
      </c>
      <c r="C7" s="6">
        <v>0</v>
      </c>
      <c r="D7" s="2">
        <v>7</v>
      </c>
      <c r="E7" s="6">
        <v>4.5</v>
      </c>
      <c r="F7" s="6">
        <f t="shared" si="0"/>
        <v>4.3742000000000001</v>
      </c>
      <c r="G7" s="6">
        <v>0.1258</v>
      </c>
    </row>
    <row r="8" spans="1:7" ht="15" x14ac:dyDescent="0.25">
      <c r="A8" s="6">
        <v>1</v>
      </c>
      <c r="B8" s="6">
        <v>1356</v>
      </c>
      <c r="C8" s="6">
        <v>0</v>
      </c>
      <c r="D8" s="2">
        <v>7</v>
      </c>
      <c r="E8" s="6">
        <v>4.5</v>
      </c>
      <c r="F8" s="6">
        <f t="shared" si="0"/>
        <v>4.3592000000000004</v>
      </c>
      <c r="G8" s="6">
        <v>0.14080000000000001</v>
      </c>
    </row>
    <row r="9" spans="1:7" ht="15" x14ac:dyDescent="0.25">
      <c r="A9" s="6">
        <v>1</v>
      </c>
      <c r="B9" s="6">
        <v>1358</v>
      </c>
      <c r="C9" s="6">
        <v>0</v>
      </c>
      <c r="D9" s="2">
        <v>7</v>
      </c>
      <c r="E9" s="6">
        <v>4.9000000000000004</v>
      </c>
      <c r="F9" s="6">
        <f t="shared" si="0"/>
        <v>4.7267000000000001</v>
      </c>
      <c r="G9" s="6">
        <v>0.17330000000000001</v>
      </c>
    </row>
    <row r="10" spans="1:7" ht="15" x14ac:dyDescent="0.25">
      <c r="A10" s="11">
        <v>1</v>
      </c>
      <c r="B10" s="11">
        <v>1361</v>
      </c>
      <c r="C10" s="11">
        <v>0</v>
      </c>
      <c r="D10" s="11">
        <v>7</v>
      </c>
      <c r="E10" s="11"/>
      <c r="F10" s="6"/>
      <c r="G10" s="11"/>
    </row>
    <row r="11" spans="1:7" ht="15" x14ac:dyDescent="0.25">
      <c r="A11" s="6">
        <v>1</v>
      </c>
      <c r="B11" s="6">
        <v>1363</v>
      </c>
      <c r="C11" s="6">
        <v>0</v>
      </c>
      <c r="D11" s="2">
        <v>7</v>
      </c>
      <c r="E11" s="6">
        <v>4.8</v>
      </c>
      <c r="F11" s="6">
        <f t="shared" si="0"/>
        <v>4.6467999999999998</v>
      </c>
      <c r="G11" s="6">
        <v>0.1532</v>
      </c>
    </row>
    <row r="12" spans="1:7" ht="15" x14ac:dyDescent="0.25">
      <c r="A12" s="3"/>
      <c r="B12" s="3"/>
      <c r="C12" s="3"/>
      <c r="D12" s="3"/>
      <c r="E12" s="3">
        <f>AVERAGE(E2:E11)</f>
        <v>4.6040111111111104</v>
      </c>
      <c r="F12" s="3">
        <f>AVERAGE(F2:F11)</f>
        <v>4.4614444444444441</v>
      </c>
      <c r="G12" s="3">
        <f>AVERAGE(G2:G11)</f>
        <v>0.14256666666666667</v>
      </c>
    </row>
    <row r="13" spans="1:7" ht="15" x14ac:dyDescent="0.25">
      <c r="A13" s="3"/>
      <c r="B13" s="3"/>
      <c r="C13" s="3"/>
      <c r="D13" s="3"/>
      <c r="E13" s="3">
        <f>STDEV(E2:E11)</f>
        <v>0.30357421022068248</v>
      </c>
      <c r="F13" s="3">
        <f>STDEV(F2:F11)</f>
        <v>0.28674978688357855</v>
      </c>
      <c r="G13" s="3">
        <f>STDEV(G2:G11)</f>
        <v>1.9036675129864407E-2</v>
      </c>
    </row>
    <row r="14" spans="1:7" ht="15" x14ac:dyDescent="0.25">
      <c r="A14" s="3"/>
      <c r="B14" s="3"/>
      <c r="C14" s="3"/>
      <c r="D14" s="3"/>
      <c r="E14" s="3">
        <f>E13/SQRT(9)</f>
        <v>0.10119140340689416</v>
      </c>
      <c r="F14" s="3">
        <f>F13/SQRT(9)</f>
        <v>9.5583262294526183E-2</v>
      </c>
      <c r="G14" s="3">
        <f>G13/SQRT(9)</f>
        <v>6.3455583766214687E-3</v>
      </c>
    </row>
    <row r="15" spans="1:7" ht="15" x14ac:dyDescent="0.25">
      <c r="A15" s="3"/>
      <c r="B15" s="3"/>
      <c r="C15" s="3"/>
      <c r="D15" s="3"/>
      <c r="E15" s="3"/>
      <c r="F15" s="3"/>
      <c r="G15" s="3"/>
    </row>
    <row r="16" spans="1:7" ht="13.5" customHeight="1" x14ac:dyDescent="0.25">
      <c r="A16" s="6">
        <v>1</v>
      </c>
      <c r="B16" s="6">
        <v>1365</v>
      </c>
      <c r="C16" s="6">
        <v>0.01</v>
      </c>
      <c r="D16" s="2">
        <v>7</v>
      </c>
      <c r="E16" s="6">
        <v>5.0999999999999996</v>
      </c>
      <c r="F16" s="6">
        <f t="shared" si="0"/>
        <v>4.9465999999999992</v>
      </c>
      <c r="G16" s="6">
        <v>0.15340000000000001</v>
      </c>
    </row>
    <row r="17" spans="1:7" ht="15" x14ac:dyDescent="0.25">
      <c r="A17" s="6">
        <v>1</v>
      </c>
      <c r="B17" s="6">
        <v>1366</v>
      </c>
      <c r="C17" s="6">
        <v>0.01</v>
      </c>
      <c r="D17" s="2">
        <v>7</v>
      </c>
      <c r="E17" s="6">
        <v>4.7</v>
      </c>
      <c r="F17" s="6">
        <f t="shared" si="0"/>
        <v>4.5402000000000005</v>
      </c>
      <c r="G17" s="6">
        <v>0.1598</v>
      </c>
    </row>
    <row r="18" spans="1:7" ht="15" x14ac:dyDescent="0.25">
      <c r="A18" s="6">
        <v>1</v>
      </c>
      <c r="B18" s="6">
        <v>1370</v>
      </c>
      <c r="C18" s="6">
        <v>0.01</v>
      </c>
      <c r="D18" s="2">
        <v>7</v>
      </c>
      <c r="E18" s="6">
        <v>4.3</v>
      </c>
      <c r="F18" s="6">
        <f t="shared" si="0"/>
        <v>4.1616</v>
      </c>
      <c r="G18" s="6">
        <v>0.1384</v>
      </c>
    </row>
    <row r="19" spans="1:7" ht="15" x14ac:dyDescent="0.25">
      <c r="A19" s="6">
        <v>1</v>
      </c>
      <c r="B19" s="6">
        <v>1371</v>
      </c>
      <c r="C19" s="6">
        <v>0.01</v>
      </c>
      <c r="D19" s="2">
        <v>7</v>
      </c>
      <c r="E19" s="6">
        <v>4</v>
      </c>
      <c r="F19" s="6">
        <f t="shared" si="0"/>
        <v>3.8512</v>
      </c>
      <c r="G19" s="6">
        <v>0.14879999999999999</v>
      </c>
    </row>
    <row r="20" spans="1:7" ht="15" x14ac:dyDescent="0.25">
      <c r="A20" s="6">
        <v>1</v>
      </c>
      <c r="B20" s="6">
        <v>1373</v>
      </c>
      <c r="C20" s="6">
        <v>0.01</v>
      </c>
      <c r="D20" s="2">
        <v>7</v>
      </c>
      <c r="E20" s="6">
        <v>4.0999999999999996</v>
      </c>
      <c r="F20" s="6">
        <f t="shared" si="0"/>
        <v>3.9775999999999998</v>
      </c>
      <c r="G20" s="6">
        <v>0.12239999999999999</v>
      </c>
    </row>
    <row r="21" spans="1:7" ht="15" x14ac:dyDescent="0.25">
      <c r="A21" s="6">
        <v>1</v>
      </c>
      <c r="B21" s="6">
        <v>1375</v>
      </c>
      <c r="C21" s="6">
        <v>0.01</v>
      </c>
      <c r="D21" s="2">
        <v>7</v>
      </c>
      <c r="E21" s="6">
        <v>4</v>
      </c>
      <c r="F21" s="6">
        <f t="shared" si="0"/>
        <v>3.8700999999999999</v>
      </c>
      <c r="G21" s="6">
        <v>0.12989999999999999</v>
      </c>
    </row>
    <row r="22" spans="1:7" ht="15" x14ac:dyDescent="0.25">
      <c r="A22" s="6">
        <v>1</v>
      </c>
      <c r="B22" s="6">
        <v>1377</v>
      </c>
      <c r="C22" s="6">
        <v>0.01</v>
      </c>
      <c r="D22" s="2">
        <v>7</v>
      </c>
      <c r="E22" s="6">
        <v>4.5</v>
      </c>
      <c r="F22" s="6">
        <f t="shared" si="0"/>
        <v>4.3444000000000003</v>
      </c>
      <c r="G22" s="6">
        <v>0.15559999999999999</v>
      </c>
    </row>
    <row r="23" spans="1:7" ht="15" x14ac:dyDescent="0.25">
      <c r="A23" s="6">
        <v>1</v>
      </c>
      <c r="B23" s="6">
        <v>1384</v>
      </c>
      <c r="C23" s="6">
        <v>0.01</v>
      </c>
      <c r="D23" s="2">
        <v>7</v>
      </c>
      <c r="E23" s="6">
        <v>4.7</v>
      </c>
      <c r="F23" s="6">
        <f t="shared" si="0"/>
        <v>4.5552000000000001</v>
      </c>
      <c r="G23" s="6">
        <v>0.14480000000000001</v>
      </c>
    </row>
    <row r="24" spans="1:7" ht="15" x14ac:dyDescent="0.25">
      <c r="A24" s="6">
        <v>1</v>
      </c>
      <c r="B24" s="6">
        <v>1385</v>
      </c>
      <c r="C24" s="6">
        <v>0.01</v>
      </c>
      <c r="D24" s="2">
        <v>7</v>
      </c>
      <c r="E24" s="6">
        <v>4.4000000000000004</v>
      </c>
      <c r="F24" s="6">
        <f t="shared" si="0"/>
        <v>4.2667999999999999</v>
      </c>
      <c r="G24" s="6">
        <v>0.13320000000000001</v>
      </c>
    </row>
    <row r="25" spans="1:7" ht="15" x14ac:dyDescent="0.25">
      <c r="A25" s="6">
        <v>1</v>
      </c>
      <c r="B25" s="6">
        <v>1388</v>
      </c>
      <c r="C25" s="6">
        <v>0.01</v>
      </c>
      <c r="D25" s="2">
        <v>7</v>
      </c>
      <c r="E25" s="6">
        <v>4.3</v>
      </c>
      <c r="F25" s="6">
        <f t="shared" si="0"/>
        <v>4.1791</v>
      </c>
      <c r="G25" s="6">
        <v>0.12089999999999999</v>
      </c>
    </row>
    <row r="26" spans="1:7" ht="15" x14ac:dyDescent="0.25">
      <c r="A26" s="3"/>
      <c r="B26" s="3"/>
      <c r="C26" s="3"/>
      <c r="D26" s="3"/>
      <c r="E26" s="3">
        <f>AVERAGE(E16:E25)</f>
        <v>4.41</v>
      </c>
      <c r="F26" s="3">
        <f>AVERAGE(F16:F25)</f>
        <v>4.2692800000000002</v>
      </c>
      <c r="G26" s="3">
        <f>AVERAGE(G16:G25)</f>
        <v>0.14072000000000001</v>
      </c>
    </row>
    <row r="27" spans="1:7" ht="15" x14ac:dyDescent="0.25">
      <c r="A27" s="3"/>
      <c r="B27" s="3"/>
      <c r="C27" s="3"/>
      <c r="D27" s="3"/>
      <c r="E27" s="3">
        <f>STDEV(E16:E25)</f>
        <v>0.35103022978402049</v>
      </c>
      <c r="F27" s="3">
        <f>STDEV(F16:F25)</f>
        <v>0.34294470496957175</v>
      </c>
      <c r="G27" s="3">
        <f>STDEV(G16:G25)</f>
        <v>1.3886988314405845E-2</v>
      </c>
    </row>
    <row r="28" spans="1:7" ht="15" x14ac:dyDescent="0.25">
      <c r="A28" s="3"/>
      <c r="B28" s="3"/>
      <c r="C28" s="3"/>
      <c r="D28" s="3"/>
      <c r="E28" s="3">
        <f>E27/SQRT(10)</f>
        <v>0.11100550536897807</v>
      </c>
      <c r="F28" s="3">
        <f>F27/SQRT(10)</f>
        <v>0.10844863791983124</v>
      </c>
      <c r="G28" s="3">
        <f>G27/SQRT(10)</f>
        <v>4.3914512913664936E-3</v>
      </c>
    </row>
    <row r="29" spans="1:7" ht="15" x14ac:dyDescent="0.25">
      <c r="A29" s="18"/>
      <c r="B29" s="18"/>
      <c r="C29" s="18"/>
      <c r="D29" s="18"/>
      <c r="E29" s="18">
        <f>TTEST(E2:E11,E16:E25,2,2)</f>
        <v>0.21729250388373417</v>
      </c>
      <c r="F29" s="18">
        <f>TTEST(F2:F11,F16:F25,2,2)</f>
        <v>0.20555586772812523</v>
      </c>
      <c r="G29" s="18">
        <f>TTEST(G2:G11,G16:G25,2,2)</f>
        <v>0.81059915707826569</v>
      </c>
    </row>
    <row r="30" spans="1:7" ht="15" x14ac:dyDescent="0.25">
      <c r="A30" s="3"/>
      <c r="B30" s="3"/>
      <c r="C30" s="3"/>
      <c r="D30" s="3"/>
      <c r="E30" s="3"/>
      <c r="F30" s="3"/>
      <c r="G30" s="3"/>
    </row>
    <row r="31" spans="1:7" ht="15" x14ac:dyDescent="0.25">
      <c r="A31" s="6">
        <v>1</v>
      </c>
      <c r="B31" s="6">
        <v>1392</v>
      </c>
      <c r="C31" s="6">
        <v>0.1</v>
      </c>
      <c r="D31" s="2">
        <v>7</v>
      </c>
      <c r="E31" s="6">
        <v>4.5</v>
      </c>
      <c r="F31" s="6">
        <f t="shared" si="0"/>
        <v>4.3566000000000003</v>
      </c>
      <c r="G31" s="6">
        <v>0.1434</v>
      </c>
    </row>
    <row r="32" spans="1:7" ht="15" x14ac:dyDescent="0.25">
      <c r="A32" s="6">
        <v>1</v>
      </c>
      <c r="B32" s="6">
        <v>1394</v>
      </c>
      <c r="C32" s="6">
        <v>0.1</v>
      </c>
      <c r="D32" s="2">
        <v>7</v>
      </c>
      <c r="E32" s="6">
        <v>4.5</v>
      </c>
      <c r="F32" s="6">
        <f t="shared" si="0"/>
        <v>4.3503999999999996</v>
      </c>
      <c r="G32" s="6">
        <v>0.14960000000000001</v>
      </c>
    </row>
    <row r="33" spans="1:7" ht="15" x14ac:dyDescent="0.25">
      <c r="A33" s="6">
        <v>1</v>
      </c>
      <c r="B33" s="6">
        <v>1395</v>
      </c>
      <c r="C33" s="6">
        <v>0.1</v>
      </c>
      <c r="D33" s="2">
        <v>7</v>
      </c>
      <c r="E33" s="6">
        <v>4.5999999999999996</v>
      </c>
      <c r="F33" s="6">
        <f t="shared" si="0"/>
        <v>4.4261999999999997</v>
      </c>
      <c r="G33" s="6">
        <v>0.17380000000000001</v>
      </c>
    </row>
    <row r="34" spans="1:7" ht="15" x14ac:dyDescent="0.25">
      <c r="A34" s="6">
        <v>1</v>
      </c>
      <c r="B34" s="6">
        <v>1399</v>
      </c>
      <c r="C34" s="6">
        <v>0.1</v>
      </c>
      <c r="D34" s="2">
        <v>7</v>
      </c>
      <c r="E34" s="6">
        <v>3.7</v>
      </c>
      <c r="F34" s="6">
        <f t="shared" si="0"/>
        <v>3.5723000000000003</v>
      </c>
      <c r="G34" s="6">
        <v>0.12770000000000001</v>
      </c>
    </row>
    <row r="35" spans="1:7" ht="15" x14ac:dyDescent="0.25">
      <c r="A35" s="6">
        <v>1</v>
      </c>
      <c r="B35" s="6">
        <v>1402</v>
      </c>
      <c r="C35" s="6">
        <v>0.1</v>
      </c>
      <c r="D35" s="2">
        <v>7</v>
      </c>
      <c r="E35" s="6">
        <v>4.0999999999999996</v>
      </c>
      <c r="F35" s="6">
        <f t="shared" si="0"/>
        <v>3.9529999999999998</v>
      </c>
      <c r="G35" s="6">
        <v>0.14699999999999999</v>
      </c>
    </row>
    <row r="36" spans="1:7" ht="15" x14ac:dyDescent="0.25">
      <c r="A36" s="6">
        <v>1</v>
      </c>
      <c r="B36" s="6">
        <v>1403</v>
      </c>
      <c r="C36" s="6">
        <v>0.1</v>
      </c>
      <c r="D36" s="2">
        <v>7</v>
      </c>
      <c r="E36" s="6">
        <v>3.9</v>
      </c>
      <c r="F36" s="6">
        <f t="shared" si="0"/>
        <v>3.7683</v>
      </c>
      <c r="G36" s="6">
        <v>0.13170000000000001</v>
      </c>
    </row>
    <row r="37" spans="1:7" ht="15" x14ac:dyDescent="0.25">
      <c r="A37" s="6">
        <v>1</v>
      </c>
      <c r="B37" s="6">
        <v>1408</v>
      </c>
      <c r="C37" s="6">
        <v>0.1</v>
      </c>
      <c r="D37" s="2">
        <v>7</v>
      </c>
      <c r="E37" s="6">
        <v>4.5999999999999996</v>
      </c>
      <c r="F37" s="6">
        <f t="shared" si="0"/>
        <v>4.4269999999999996</v>
      </c>
      <c r="G37" s="6">
        <v>0.17299999999999999</v>
      </c>
    </row>
    <row r="38" spans="1:7" ht="15" x14ac:dyDescent="0.25">
      <c r="A38" s="6">
        <v>1</v>
      </c>
      <c r="B38" s="6">
        <v>1409</v>
      </c>
      <c r="C38" s="6">
        <v>0.1</v>
      </c>
      <c r="D38" s="2">
        <v>7</v>
      </c>
      <c r="E38" s="6">
        <v>4.5999999999999996</v>
      </c>
      <c r="F38" s="6">
        <f t="shared" si="0"/>
        <v>4.4426999999999994</v>
      </c>
      <c r="G38" s="6">
        <v>0.1573</v>
      </c>
    </row>
    <row r="39" spans="1:7" ht="15" x14ac:dyDescent="0.25">
      <c r="A39" s="6">
        <v>1</v>
      </c>
      <c r="B39" s="6">
        <v>1410</v>
      </c>
      <c r="C39" s="6">
        <v>0.1</v>
      </c>
      <c r="D39" s="2">
        <v>7</v>
      </c>
      <c r="E39" s="6">
        <v>4.5</v>
      </c>
      <c r="F39" s="6">
        <f t="shared" si="0"/>
        <v>4.3426999999999998</v>
      </c>
      <c r="G39" s="6">
        <v>0.1573</v>
      </c>
    </row>
    <row r="40" spans="1:7" ht="15" x14ac:dyDescent="0.25">
      <c r="A40" s="6">
        <v>1</v>
      </c>
      <c r="B40" s="6">
        <v>1411</v>
      </c>
      <c r="C40" s="6">
        <v>0.1</v>
      </c>
      <c r="D40" s="2">
        <v>7</v>
      </c>
      <c r="E40" s="6">
        <v>4.5</v>
      </c>
      <c r="F40" s="6">
        <f t="shared" si="0"/>
        <v>4.3410000000000002</v>
      </c>
      <c r="G40" s="6">
        <v>0.159</v>
      </c>
    </row>
    <row r="41" spans="1:7" ht="15" x14ac:dyDescent="0.25">
      <c r="A41" s="3"/>
      <c r="B41" s="3"/>
      <c r="C41" s="3"/>
      <c r="D41" s="3"/>
      <c r="E41" s="3">
        <f>AVERAGE(E31:E40)</f>
        <v>4.3499999999999996</v>
      </c>
      <c r="F41" s="3">
        <f>AVERAGE(F31:F40)</f>
        <v>4.1980200000000005</v>
      </c>
      <c r="G41" s="3">
        <f>AVERAGE(G31:G40)</f>
        <v>0.15198</v>
      </c>
    </row>
    <row r="42" spans="1:7" x14ac:dyDescent="0.3">
      <c r="A42" s="3"/>
      <c r="B42" s="3"/>
      <c r="C42" s="3"/>
      <c r="D42" s="3"/>
      <c r="E42" s="3">
        <f>STDEV(E31:E40)</f>
        <v>0.32744804507314157</v>
      </c>
      <c r="F42" s="3">
        <f>STDEV(F31:F40)</f>
        <v>0.31452410541783404</v>
      </c>
      <c r="G42" s="3">
        <f>STDEV(G31:G40)</f>
        <v>1.5379336786740831E-2</v>
      </c>
    </row>
    <row r="43" spans="1:7" x14ac:dyDescent="0.3">
      <c r="A43" s="3"/>
      <c r="B43" s="3"/>
      <c r="C43" s="3"/>
      <c r="D43" s="3"/>
      <c r="E43" s="3">
        <f>E42/SQRT(10)</f>
        <v>0.1035481637800604</v>
      </c>
      <c r="F43" s="3">
        <f>F42/SQRT(10)</f>
        <v>9.9461255214726083E-2</v>
      </c>
      <c r="G43" s="3">
        <f>G42/SQRT(10)</f>
        <v>4.8633733148916274E-3</v>
      </c>
    </row>
    <row r="44" spans="1:7" x14ac:dyDescent="0.3">
      <c r="A44" s="18"/>
      <c r="B44" s="18"/>
      <c r="C44" s="18"/>
      <c r="D44" s="18"/>
      <c r="E44" s="18">
        <f>TTEST(E2:E11,E31:E40,2,2)</f>
        <v>9.8665653310220966E-2</v>
      </c>
      <c r="F44" s="18">
        <f>TTEST(F2:F11,F31:F40,2,2)</f>
        <v>7.4551473507413882E-2</v>
      </c>
      <c r="G44" s="18">
        <f>TTEST(G2:G11,G31:G40,2,2)</f>
        <v>0.24990447867692056</v>
      </c>
    </row>
    <row r="45" spans="1:7" x14ac:dyDescent="0.3">
      <c r="A45" s="6"/>
      <c r="B45" s="6"/>
      <c r="C45" s="6"/>
      <c r="D45" s="2"/>
      <c r="E45" s="6"/>
      <c r="F45" s="6"/>
      <c r="G45" s="6"/>
    </row>
    <row r="46" spans="1:7" x14ac:dyDescent="0.3">
      <c r="A46" s="6">
        <v>1</v>
      </c>
      <c r="B46" s="6">
        <v>1419</v>
      </c>
      <c r="C46" s="6">
        <v>0.3</v>
      </c>
      <c r="D46" s="2">
        <v>7</v>
      </c>
      <c r="E46" s="6">
        <v>3.8</v>
      </c>
      <c r="F46" s="6">
        <f t="shared" si="0"/>
        <v>3.6315999999999997</v>
      </c>
      <c r="G46" s="6">
        <v>0.16839999999999999</v>
      </c>
    </row>
    <row r="47" spans="1:7" x14ac:dyDescent="0.3">
      <c r="A47" s="6">
        <v>1</v>
      </c>
      <c r="B47" s="6">
        <v>1420</v>
      </c>
      <c r="C47" s="6">
        <v>0.3</v>
      </c>
      <c r="D47" s="2">
        <v>7</v>
      </c>
      <c r="E47" s="6">
        <v>4.5</v>
      </c>
      <c r="F47" s="6">
        <f t="shared" si="0"/>
        <v>4.3144999999999998</v>
      </c>
      <c r="G47" s="6">
        <v>0.1855</v>
      </c>
    </row>
    <row r="48" spans="1:7" x14ac:dyDescent="0.3">
      <c r="A48" s="6">
        <v>1</v>
      </c>
      <c r="B48" s="6">
        <v>1421</v>
      </c>
      <c r="C48" s="6">
        <v>0.3</v>
      </c>
      <c r="D48" s="2">
        <v>7</v>
      </c>
      <c r="E48" s="6">
        <v>3.4</v>
      </c>
      <c r="F48" s="6">
        <f t="shared" si="0"/>
        <v>3.2559999999999998</v>
      </c>
      <c r="G48" s="6">
        <v>0.14399999999999999</v>
      </c>
    </row>
    <row r="49" spans="1:7" x14ac:dyDescent="0.3">
      <c r="A49" s="6">
        <v>1</v>
      </c>
      <c r="B49" s="6">
        <v>1422</v>
      </c>
      <c r="C49" s="6">
        <v>0.3</v>
      </c>
      <c r="D49" s="2">
        <v>7</v>
      </c>
      <c r="E49" s="6">
        <v>4.8</v>
      </c>
      <c r="F49" s="6">
        <f t="shared" si="0"/>
        <v>4.5934999999999997</v>
      </c>
      <c r="G49" s="6">
        <v>0.20649999999999999</v>
      </c>
    </row>
    <row r="50" spans="1:7" x14ac:dyDescent="0.3">
      <c r="A50" s="6">
        <v>1</v>
      </c>
      <c r="B50" s="6">
        <v>1423</v>
      </c>
      <c r="C50" s="6">
        <v>0.3</v>
      </c>
      <c r="D50" s="2">
        <v>7</v>
      </c>
      <c r="E50" s="6">
        <v>4.3</v>
      </c>
      <c r="F50" s="6">
        <f t="shared" si="0"/>
        <v>4.1327999999999996</v>
      </c>
      <c r="G50" s="6">
        <v>0.16719999999999999</v>
      </c>
    </row>
    <row r="51" spans="1:7" x14ac:dyDescent="0.3">
      <c r="A51" s="6">
        <v>1</v>
      </c>
      <c r="B51" s="6">
        <v>1425</v>
      </c>
      <c r="C51" s="6">
        <v>0.3</v>
      </c>
      <c r="D51" s="2">
        <v>7</v>
      </c>
      <c r="E51" s="6">
        <v>3.4</v>
      </c>
      <c r="F51" s="6">
        <f t="shared" si="0"/>
        <v>3.2521</v>
      </c>
      <c r="G51" s="6">
        <v>0.1479</v>
      </c>
    </row>
    <row r="52" spans="1:7" x14ac:dyDescent="0.3">
      <c r="A52" s="6">
        <v>1</v>
      </c>
      <c r="B52" s="6">
        <v>1430</v>
      </c>
      <c r="C52" s="6">
        <v>0.3</v>
      </c>
      <c r="D52" s="2">
        <v>7</v>
      </c>
      <c r="E52" s="6">
        <v>4.2</v>
      </c>
      <c r="F52" s="6">
        <f t="shared" si="0"/>
        <v>4.0110999999999999</v>
      </c>
      <c r="G52" s="6">
        <v>0.18890000000000001</v>
      </c>
    </row>
    <row r="53" spans="1:7" x14ac:dyDescent="0.3">
      <c r="A53" s="6">
        <v>1</v>
      </c>
      <c r="B53" s="6">
        <v>1433</v>
      </c>
      <c r="C53" s="6">
        <v>0.3</v>
      </c>
      <c r="D53" s="2">
        <v>7</v>
      </c>
      <c r="E53" s="6">
        <v>4.5</v>
      </c>
      <c r="F53" s="6">
        <f t="shared" si="0"/>
        <v>4.3040000000000003</v>
      </c>
      <c r="G53" s="6">
        <v>0.19600000000000001</v>
      </c>
    </row>
    <row r="54" spans="1:7" x14ac:dyDescent="0.3">
      <c r="A54" s="6">
        <v>1</v>
      </c>
      <c r="B54" s="6">
        <v>1438</v>
      </c>
      <c r="C54" s="6">
        <v>0.3</v>
      </c>
      <c r="D54" s="2">
        <v>7</v>
      </c>
      <c r="E54" s="6">
        <v>4.5</v>
      </c>
      <c r="F54" s="6">
        <f t="shared" si="0"/>
        <v>4.2888999999999999</v>
      </c>
      <c r="G54" s="6">
        <v>0.21110000000000001</v>
      </c>
    </row>
    <row r="55" spans="1:7" x14ac:dyDescent="0.3">
      <c r="A55" s="6">
        <v>1</v>
      </c>
      <c r="B55" s="6">
        <v>1439</v>
      </c>
      <c r="C55" s="6">
        <v>0.3</v>
      </c>
      <c r="D55" s="2">
        <v>7</v>
      </c>
      <c r="E55" s="6">
        <v>4.3</v>
      </c>
      <c r="F55" s="6">
        <f t="shared" si="0"/>
        <v>4.1295000000000002</v>
      </c>
      <c r="G55" s="6">
        <v>0.17050000000000001</v>
      </c>
    </row>
    <row r="56" spans="1:7" x14ac:dyDescent="0.3">
      <c r="A56" s="3"/>
      <c r="B56" s="3"/>
      <c r="C56" s="3"/>
      <c r="D56" s="3"/>
      <c r="E56" s="3">
        <f>AVERAGE(E46:E55)</f>
        <v>4.17</v>
      </c>
      <c r="F56" s="3">
        <f>AVERAGE(F46:F55)</f>
        <v>3.9913999999999996</v>
      </c>
      <c r="G56" s="3">
        <f>AVERAGE(G46:G55)</f>
        <v>0.17860000000000004</v>
      </c>
    </row>
    <row r="57" spans="1:7" x14ac:dyDescent="0.3">
      <c r="A57" s="3"/>
      <c r="B57" s="3"/>
      <c r="C57" s="3"/>
      <c r="D57" s="3"/>
      <c r="E57" s="3">
        <f>STDEV(E46:E55)</f>
        <v>0.48085571871636018</v>
      </c>
      <c r="F57" s="3">
        <f>STDEV(F46:F55)</f>
        <v>0.46060713315266261</v>
      </c>
      <c r="G57" s="3">
        <f>STDEV(G46:G55)</f>
        <v>2.2925919344222064E-2</v>
      </c>
    </row>
    <row r="58" spans="1:7" x14ac:dyDescent="0.3">
      <c r="A58" s="3"/>
      <c r="B58" s="3"/>
      <c r="C58" s="3"/>
      <c r="D58" s="3"/>
      <c r="E58" s="3">
        <f>E57/SQRT(10)</f>
        <v>0.15205992970609558</v>
      </c>
      <c r="F58" s="3">
        <f>F57/SQRT(10)</f>
        <v>0.1456567647282867</v>
      </c>
      <c r="G58" s="3">
        <f>G57/SQRT(10)</f>
        <v>7.249812258105553E-3</v>
      </c>
    </row>
    <row r="59" spans="1:7" x14ac:dyDescent="0.3">
      <c r="A59" s="18"/>
      <c r="B59" s="18"/>
      <c r="C59" s="18"/>
      <c r="D59" s="18"/>
      <c r="E59" s="18">
        <f>TTEST(E2:E11,E46:E55,2,2)</f>
        <v>3.304241248199833E-2</v>
      </c>
      <c r="F59" s="18">
        <f>TTEST(F2:F11,F46:F55,2,2)</f>
        <v>1.7462360137972921E-2</v>
      </c>
      <c r="G59" s="18">
        <f>TTEST(G2:G11,G46:G55,2,2)</f>
        <v>1.7705307683725054E-3</v>
      </c>
    </row>
    <row r="60" spans="1:7" x14ac:dyDescent="0.3">
      <c r="A60" s="6">
        <v>1</v>
      </c>
      <c r="B60" s="6">
        <v>1441</v>
      </c>
      <c r="C60" s="6">
        <v>1</v>
      </c>
      <c r="D60" s="2">
        <v>7</v>
      </c>
      <c r="E60" s="6">
        <v>5.4</v>
      </c>
      <c r="F60" s="6">
        <f t="shared" si="0"/>
        <v>5.056</v>
      </c>
      <c r="G60" s="6">
        <v>0.34399999999999997</v>
      </c>
    </row>
    <row r="61" spans="1:7" x14ac:dyDescent="0.3">
      <c r="A61" s="6">
        <v>1</v>
      </c>
      <c r="B61" s="6">
        <v>1444</v>
      </c>
      <c r="C61" s="6">
        <v>1</v>
      </c>
      <c r="D61" s="2">
        <v>7</v>
      </c>
      <c r="E61" s="6">
        <v>3.8</v>
      </c>
      <c r="F61" s="6">
        <f t="shared" si="0"/>
        <v>3.6383999999999999</v>
      </c>
      <c r="G61" s="6">
        <v>0.16159999999999999</v>
      </c>
    </row>
    <row r="62" spans="1:7" x14ac:dyDescent="0.3">
      <c r="A62" s="6">
        <v>1</v>
      </c>
      <c r="B62" s="6">
        <v>1447</v>
      </c>
      <c r="C62" s="6">
        <v>1</v>
      </c>
      <c r="D62" s="2">
        <v>7</v>
      </c>
      <c r="E62" s="6">
        <v>4.4000000000000004</v>
      </c>
      <c r="F62" s="6">
        <f t="shared" si="0"/>
        <v>4.2054</v>
      </c>
      <c r="G62" s="6">
        <v>0.1946</v>
      </c>
    </row>
    <row r="63" spans="1:7" x14ac:dyDescent="0.3">
      <c r="A63" s="6">
        <v>1</v>
      </c>
      <c r="B63" s="6">
        <v>1450</v>
      </c>
      <c r="C63" s="6">
        <v>1</v>
      </c>
      <c r="D63" s="2">
        <v>7</v>
      </c>
      <c r="E63" s="6">
        <v>4.4000000000000004</v>
      </c>
      <c r="F63" s="6">
        <f t="shared" si="0"/>
        <v>4.1604000000000001</v>
      </c>
      <c r="G63" s="6">
        <v>0.23960000000000001</v>
      </c>
    </row>
    <row r="64" spans="1:7" x14ac:dyDescent="0.3">
      <c r="A64" s="6">
        <v>1</v>
      </c>
      <c r="B64" s="6">
        <v>1453</v>
      </c>
      <c r="C64" s="6">
        <v>1</v>
      </c>
      <c r="D64" s="2">
        <v>7</v>
      </c>
      <c r="E64" s="6">
        <v>4.0999999999999996</v>
      </c>
      <c r="F64" s="6">
        <f t="shared" si="0"/>
        <v>3.9010999999999996</v>
      </c>
      <c r="G64" s="6">
        <v>0.19889999999999999</v>
      </c>
    </row>
    <row r="65" spans="1:7" x14ac:dyDescent="0.3">
      <c r="A65" s="6">
        <v>1</v>
      </c>
      <c r="B65" s="6">
        <v>1455</v>
      </c>
      <c r="C65" s="6">
        <v>1</v>
      </c>
      <c r="D65" s="2">
        <v>7</v>
      </c>
      <c r="E65" s="6">
        <v>3.9</v>
      </c>
      <c r="F65" s="6">
        <f t="shared" si="0"/>
        <v>3.7082999999999999</v>
      </c>
      <c r="G65" s="6">
        <v>0.19170000000000001</v>
      </c>
    </row>
    <row r="66" spans="1:7" x14ac:dyDescent="0.3">
      <c r="A66" s="6">
        <v>1</v>
      </c>
      <c r="B66" s="6">
        <v>1460</v>
      </c>
      <c r="C66" s="6">
        <v>1</v>
      </c>
      <c r="D66" s="2">
        <v>7</v>
      </c>
      <c r="E66" s="6">
        <v>4.8</v>
      </c>
      <c r="F66" s="6">
        <f t="shared" si="0"/>
        <v>4.5678000000000001</v>
      </c>
      <c r="G66" s="6">
        <v>0.23219999999999999</v>
      </c>
    </row>
    <row r="67" spans="1:7" x14ac:dyDescent="0.3">
      <c r="A67" s="6">
        <v>1</v>
      </c>
      <c r="B67" s="6">
        <v>1461</v>
      </c>
      <c r="C67" s="6">
        <v>1</v>
      </c>
      <c r="D67" s="2">
        <v>7</v>
      </c>
      <c r="E67" s="6">
        <v>4.4000000000000004</v>
      </c>
      <c r="F67" s="6">
        <f t="shared" si="0"/>
        <v>4.2034000000000002</v>
      </c>
      <c r="G67" s="6">
        <v>0.1966</v>
      </c>
    </row>
    <row r="68" spans="1:7" x14ac:dyDescent="0.3">
      <c r="A68" s="6">
        <v>1</v>
      </c>
      <c r="B68" s="6">
        <v>1462</v>
      </c>
      <c r="C68" s="6">
        <v>1</v>
      </c>
      <c r="D68" s="2">
        <v>7</v>
      </c>
      <c r="E68" s="6">
        <v>4</v>
      </c>
      <c r="F68" s="6">
        <f t="shared" si="0"/>
        <v>3.8045</v>
      </c>
      <c r="G68" s="6">
        <v>0.19550000000000001</v>
      </c>
    </row>
    <row r="69" spans="1:7" x14ac:dyDescent="0.3">
      <c r="A69" s="6">
        <v>1</v>
      </c>
      <c r="B69" s="6">
        <v>1463</v>
      </c>
      <c r="C69" s="6">
        <v>1</v>
      </c>
      <c r="D69" s="2">
        <v>7</v>
      </c>
      <c r="E69" s="6">
        <v>4.9000000000000004</v>
      </c>
      <c r="F69" s="6">
        <f t="shared" si="0"/>
        <v>4.6659000000000006</v>
      </c>
      <c r="G69" s="6">
        <v>0.2341</v>
      </c>
    </row>
    <row r="70" spans="1:7" x14ac:dyDescent="0.3">
      <c r="A70" s="3"/>
      <c r="B70" s="3"/>
      <c r="C70" s="3"/>
      <c r="D70" s="3"/>
      <c r="E70" s="3">
        <f>AVERAGE(E60:E69)</f>
        <v>4.41</v>
      </c>
      <c r="F70" s="3">
        <f>AVERAGE(F60:F69)</f>
        <v>4.1911199999999997</v>
      </c>
      <c r="G70" s="3">
        <f>AVERAGE(G60:G69)</f>
        <v>0.21888000000000002</v>
      </c>
    </row>
    <row r="71" spans="1:7" x14ac:dyDescent="0.3">
      <c r="A71" s="3"/>
      <c r="B71" s="3"/>
      <c r="C71" s="3"/>
      <c r="D71" s="3"/>
      <c r="E71" s="3">
        <f>STDEV(E60:E69)</f>
        <v>0.50210667303981193</v>
      </c>
      <c r="F71" s="3">
        <f>STDEV(F60:F69)</f>
        <v>0.4581146018677435</v>
      </c>
      <c r="G71" s="3">
        <f>STDEV(G60:G69)</f>
        <v>5.0049859584662598E-2</v>
      </c>
    </row>
    <row r="72" spans="1:7" x14ac:dyDescent="0.3">
      <c r="A72" s="3"/>
      <c r="B72" s="3"/>
      <c r="C72" s="3"/>
      <c r="D72" s="3"/>
      <c r="E72" s="3">
        <f>E71/SQRT(10)</f>
        <v>0.1587800715175266</v>
      </c>
      <c r="F72" s="3">
        <f>F71/SQRT(10)</f>
        <v>0.14486855712832966</v>
      </c>
      <c r="G72" s="3">
        <f>G71/SQRT(10)</f>
        <v>1.5827155285914277E-2</v>
      </c>
    </row>
    <row r="73" spans="1:7" x14ac:dyDescent="0.3">
      <c r="A73" s="18"/>
      <c r="B73" s="18"/>
      <c r="C73" s="18"/>
      <c r="D73" s="18"/>
      <c r="E73" s="18">
        <f>TTEST(E2:E11,E60:E69,2,2)</f>
        <v>0.32940366322291215</v>
      </c>
      <c r="F73" s="18">
        <f>TTEST(F2:F11,F60:F69,2,2)</f>
        <v>0.14686654645661401</v>
      </c>
      <c r="G73" s="18">
        <f>TTEST(G2:G11,G60:G69,2,2)</f>
        <v>4.9217878483634805E-4</v>
      </c>
    </row>
    <row r="74" spans="1:7" x14ac:dyDescent="0.3">
      <c r="A74" s="6"/>
      <c r="B74" s="6"/>
      <c r="C74" s="6"/>
      <c r="D74" s="2"/>
      <c r="E74" s="6"/>
      <c r="F74" s="6"/>
      <c r="G74" s="6"/>
    </row>
    <row r="75" spans="1:7" x14ac:dyDescent="0.3">
      <c r="A75" s="6" t="s">
        <v>0</v>
      </c>
      <c r="B75" s="1" t="s">
        <v>1</v>
      </c>
      <c r="C75" s="1" t="s">
        <v>2</v>
      </c>
      <c r="D75" s="1" t="s">
        <v>3</v>
      </c>
      <c r="E75" s="1" t="s">
        <v>4</v>
      </c>
      <c r="F75" s="1" t="s">
        <v>68</v>
      </c>
      <c r="G75" s="1" t="s">
        <v>5</v>
      </c>
    </row>
    <row r="76" spans="1:7" x14ac:dyDescent="0.3">
      <c r="A76" s="6">
        <v>1</v>
      </c>
      <c r="B76" s="6">
        <v>1340</v>
      </c>
      <c r="C76" s="6">
        <v>0</v>
      </c>
      <c r="D76" s="2">
        <v>14</v>
      </c>
      <c r="E76" s="6">
        <v>7.7</v>
      </c>
      <c r="F76" s="6">
        <f t="shared" si="0"/>
        <v>7.4325999999999999</v>
      </c>
      <c r="G76" s="4">
        <v>0.26740000000000003</v>
      </c>
    </row>
    <row r="77" spans="1:7" x14ac:dyDescent="0.3">
      <c r="A77" s="6">
        <v>1</v>
      </c>
      <c r="B77" s="6">
        <v>1341</v>
      </c>
      <c r="C77" s="6">
        <v>0</v>
      </c>
      <c r="D77" s="2">
        <v>14</v>
      </c>
      <c r="E77" s="6">
        <v>7.8</v>
      </c>
      <c r="F77" s="6">
        <f t="shared" si="0"/>
        <v>7.5572999999999997</v>
      </c>
      <c r="G77" s="4">
        <v>0.2427</v>
      </c>
    </row>
    <row r="78" spans="1:7" x14ac:dyDescent="0.3">
      <c r="A78" s="6">
        <v>1</v>
      </c>
      <c r="B78" s="6">
        <v>1345</v>
      </c>
      <c r="C78" s="6">
        <v>0</v>
      </c>
      <c r="D78" s="2">
        <v>14</v>
      </c>
      <c r="E78" s="6">
        <v>8.3000000000000007</v>
      </c>
      <c r="F78" s="6">
        <f t="shared" si="0"/>
        <v>8.0380000000000003</v>
      </c>
      <c r="G78" s="4">
        <v>0.26200000000000001</v>
      </c>
    </row>
    <row r="79" spans="1:7" x14ac:dyDescent="0.3">
      <c r="A79" s="6">
        <v>1</v>
      </c>
      <c r="B79" s="6">
        <v>1346</v>
      </c>
      <c r="C79" s="6">
        <v>0</v>
      </c>
      <c r="D79" s="2">
        <v>14</v>
      </c>
      <c r="E79" s="6">
        <v>8.3000000000000007</v>
      </c>
      <c r="F79" s="6">
        <f t="shared" si="0"/>
        <v>8.0231000000000012</v>
      </c>
      <c r="G79" s="4">
        <v>0.27689999999999998</v>
      </c>
    </row>
    <row r="80" spans="1:7" x14ac:dyDescent="0.3">
      <c r="A80" s="6">
        <v>1</v>
      </c>
      <c r="B80" s="6">
        <v>1350</v>
      </c>
      <c r="C80" s="6">
        <v>0</v>
      </c>
      <c r="D80" s="2">
        <v>14</v>
      </c>
      <c r="E80" s="6">
        <v>8.1</v>
      </c>
      <c r="F80" s="6">
        <f t="shared" si="0"/>
        <v>7.8626999999999994</v>
      </c>
      <c r="G80" s="4">
        <v>0.23730000000000001</v>
      </c>
    </row>
    <row r="81" spans="1:7" x14ac:dyDescent="0.3">
      <c r="A81" s="6">
        <v>1</v>
      </c>
      <c r="B81" s="6">
        <v>1352</v>
      </c>
      <c r="C81" s="6">
        <v>0</v>
      </c>
      <c r="D81" s="2">
        <v>14</v>
      </c>
      <c r="E81" s="6">
        <v>8</v>
      </c>
      <c r="F81" s="6">
        <f t="shared" si="0"/>
        <v>7.7473999999999998</v>
      </c>
      <c r="G81" s="4">
        <v>0.25259999999999999</v>
      </c>
    </row>
    <row r="82" spans="1:7" x14ac:dyDescent="0.3">
      <c r="A82" s="6">
        <v>1</v>
      </c>
      <c r="B82" s="6">
        <v>1355</v>
      </c>
      <c r="C82" s="6">
        <v>0</v>
      </c>
      <c r="D82" s="2">
        <v>14</v>
      </c>
      <c r="E82" s="6">
        <v>7.4</v>
      </c>
      <c r="F82" s="6">
        <f t="shared" si="0"/>
        <v>7.1720000000000006</v>
      </c>
      <c r="G82" s="4">
        <v>0.22800000000000001</v>
      </c>
    </row>
    <row r="83" spans="1:7" x14ac:dyDescent="0.3">
      <c r="A83" s="6">
        <v>1</v>
      </c>
      <c r="B83" s="6">
        <v>1357</v>
      </c>
      <c r="C83" s="6">
        <v>0</v>
      </c>
      <c r="D83" s="2">
        <v>14</v>
      </c>
      <c r="E83" s="6">
        <v>7.7</v>
      </c>
      <c r="F83" s="6">
        <f t="shared" si="0"/>
        <v>7.4510000000000005</v>
      </c>
      <c r="G83" s="4">
        <v>0.249</v>
      </c>
    </row>
    <row r="84" spans="1:7" x14ac:dyDescent="0.3">
      <c r="A84" s="6">
        <v>1</v>
      </c>
      <c r="B84" s="6">
        <v>1359</v>
      </c>
      <c r="C84" s="6">
        <v>0</v>
      </c>
      <c r="D84" s="2">
        <v>14</v>
      </c>
      <c r="E84" s="6">
        <v>7.3</v>
      </c>
      <c r="F84" s="6">
        <f t="shared" si="0"/>
        <v>7.0782999999999996</v>
      </c>
      <c r="G84" s="4">
        <v>0.22170000000000001</v>
      </c>
    </row>
    <row r="85" spans="1:7" x14ac:dyDescent="0.3">
      <c r="A85" s="6">
        <v>1</v>
      </c>
      <c r="B85" s="6">
        <v>1364</v>
      </c>
      <c r="C85" s="6">
        <v>0</v>
      </c>
      <c r="D85" s="2">
        <v>14</v>
      </c>
      <c r="E85" s="6">
        <v>7.2</v>
      </c>
      <c r="F85" s="6">
        <f t="shared" si="0"/>
        <v>6.9836</v>
      </c>
      <c r="G85" s="4">
        <v>0.21640000000000001</v>
      </c>
    </row>
    <row r="86" spans="1:7" x14ac:dyDescent="0.3">
      <c r="A86" s="3"/>
      <c r="B86" s="3"/>
      <c r="C86" s="3"/>
      <c r="D86" s="3"/>
      <c r="E86" s="3">
        <f>AVERAGE(E76:E85)</f>
        <v>7.7800000000000011</v>
      </c>
      <c r="F86" s="3">
        <f>AVERAGE(F76:F85)</f>
        <v>7.5346000000000002</v>
      </c>
      <c r="G86" s="3">
        <f>AVERAGE(G76:G85)</f>
        <v>0.24539999999999998</v>
      </c>
    </row>
    <row r="87" spans="1:7" x14ac:dyDescent="0.3">
      <c r="A87" s="3"/>
      <c r="B87" s="3"/>
      <c r="C87" s="3"/>
      <c r="D87" s="3"/>
      <c r="E87" s="3">
        <f>STDEV(E76:E85)</f>
        <v>0.39665266081716061</v>
      </c>
      <c r="F87" s="3">
        <f>STDEV(F76:F85)</f>
        <v>0.38096003873255685</v>
      </c>
      <c r="G87" s="3">
        <f>STDEV(G76:G85)</f>
        <v>1.9985995096566993E-2</v>
      </c>
    </row>
    <row r="88" spans="1:7" x14ac:dyDescent="0.3">
      <c r="A88" s="3"/>
      <c r="B88" s="3"/>
      <c r="C88" s="3"/>
      <c r="D88" s="3"/>
      <c r="E88" s="3">
        <f>E87/SQRT(10)</f>
        <v>0.12543258481484523</v>
      </c>
      <c r="F88" s="3">
        <f>F87/SQRT(10)</f>
        <v>0.12047014199008449</v>
      </c>
      <c r="G88" s="3">
        <f>G87/SQRT(10)</f>
        <v>6.3201265810108572E-3</v>
      </c>
    </row>
    <row r="89" spans="1:7" x14ac:dyDescent="0.3">
      <c r="A89" s="6"/>
      <c r="B89" s="6"/>
      <c r="C89" s="6"/>
      <c r="D89" s="2"/>
      <c r="E89" s="6"/>
      <c r="F89" s="6"/>
      <c r="G89" s="4"/>
    </row>
    <row r="90" spans="1:7" x14ac:dyDescent="0.3">
      <c r="A90" s="6">
        <v>1</v>
      </c>
      <c r="B90" s="2">
        <v>1365</v>
      </c>
      <c r="C90" s="6">
        <v>0.01</v>
      </c>
      <c r="D90" s="2">
        <v>14</v>
      </c>
      <c r="E90" s="6">
        <v>7.3</v>
      </c>
      <c r="F90" s="6">
        <f t="shared" si="0"/>
        <v>7.0670000000000002</v>
      </c>
      <c r="G90" s="4">
        <v>0.23300000000000001</v>
      </c>
    </row>
    <row r="91" spans="1:7" x14ac:dyDescent="0.3">
      <c r="A91" s="6">
        <v>1</v>
      </c>
      <c r="B91" s="6">
        <v>1367</v>
      </c>
      <c r="C91" s="6">
        <v>0.01</v>
      </c>
      <c r="D91" s="2">
        <v>14</v>
      </c>
      <c r="E91" s="6">
        <v>8</v>
      </c>
      <c r="F91" s="6">
        <f t="shared" si="0"/>
        <v>7.7366000000000001</v>
      </c>
      <c r="G91" s="4">
        <v>0.26340000000000002</v>
      </c>
    </row>
    <row r="92" spans="1:7" x14ac:dyDescent="0.3">
      <c r="A92" s="6">
        <v>1</v>
      </c>
      <c r="B92" s="6">
        <v>1369</v>
      </c>
      <c r="C92" s="6">
        <v>0.01</v>
      </c>
      <c r="D92" s="2">
        <v>14</v>
      </c>
      <c r="E92" s="6">
        <v>6.9</v>
      </c>
      <c r="F92" s="6">
        <f t="shared" si="0"/>
        <v>6.6796000000000006</v>
      </c>
      <c r="G92" s="4">
        <v>0.22040000000000001</v>
      </c>
    </row>
    <row r="93" spans="1:7" x14ac:dyDescent="0.3">
      <c r="A93" s="6">
        <v>1</v>
      </c>
      <c r="B93" s="6">
        <v>1372</v>
      </c>
      <c r="C93" s="6">
        <v>0.01</v>
      </c>
      <c r="D93" s="2">
        <v>14</v>
      </c>
      <c r="E93" s="6">
        <v>8.1</v>
      </c>
      <c r="F93" s="6">
        <f t="shared" si="0"/>
        <v>7.8283999999999994</v>
      </c>
      <c r="G93" s="4">
        <v>0.27160000000000001</v>
      </c>
    </row>
    <row r="94" spans="1:7" x14ac:dyDescent="0.3">
      <c r="A94" s="6">
        <v>1</v>
      </c>
      <c r="B94" s="6">
        <v>1374</v>
      </c>
      <c r="C94" s="6">
        <v>0.01</v>
      </c>
      <c r="D94" s="2">
        <v>14</v>
      </c>
      <c r="E94" s="6">
        <v>8.1999999999999993</v>
      </c>
      <c r="F94" s="6">
        <f t="shared" si="0"/>
        <v>7.9101999999999997</v>
      </c>
      <c r="G94" s="4">
        <v>0.2898</v>
      </c>
    </row>
    <row r="95" spans="1:7" x14ac:dyDescent="0.3">
      <c r="A95" s="6">
        <v>1</v>
      </c>
      <c r="B95" s="6">
        <v>1376</v>
      </c>
      <c r="C95" s="6">
        <v>0.01</v>
      </c>
      <c r="D95" s="2">
        <v>14</v>
      </c>
      <c r="E95" s="6">
        <v>7</v>
      </c>
      <c r="F95" s="6">
        <f t="shared" ref="F95:F188" si="1">E95-G95</f>
        <v>6.7864000000000004</v>
      </c>
      <c r="G95" s="4">
        <v>0.21360000000000001</v>
      </c>
    </row>
    <row r="96" spans="1:7" x14ac:dyDescent="0.3">
      <c r="A96" s="6">
        <v>1</v>
      </c>
      <c r="B96" s="6">
        <v>1378</v>
      </c>
      <c r="C96" s="6">
        <v>0.01</v>
      </c>
      <c r="D96" s="2">
        <v>14</v>
      </c>
      <c r="E96" s="6">
        <v>7.9</v>
      </c>
      <c r="F96" s="6">
        <f t="shared" si="1"/>
        <v>7.6223000000000001</v>
      </c>
      <c r="G96" s="4">
        <v>0.2777</v>
      </c>
    </row>
    <row r="97" spans="1:7" x14ac:dyDescent="0.3">
      <c r="A97" s="6">
        <v>1</v>
      </c>
      <c r="B97" s="6">
        <v>1381</v>
      </c>
      <c r="C97" s="6">
        <v>0.01</v>
      </c>
      <c r="D97" s="2">
        <v>14</v>
      </c>
      <c r="E97" s="6">
        <v>8.4</v>
      </c>
      <c r="F97" s="6">
        <f t="shared" si="1"/>
        <v>8.1330000000000009</v>
      </c>
      <c r="G97" s="4">
        <v>0.26700000000000002</v>
      </c>
    </row>
    <row r="98" spans="1:7" x14ac:dyDescent="0.3">
      <c r="A98" s="6">
        <v>1</v>
      </c>
      <c r="B98" s="6">
        <v>1383</v>
      </c>
      <c r="C98" s="6">
        <v>0.01</v>
      </c>
      <c r="D98" s="2">
        <v>14</v>
      </c>
      <c r="E98" s="6">
        <v>7.4</v>
      </c>
      <c r="F98" s="6">
        <f t="shared" si="1"/>
        <v>7.1741000000000001</v>
      </c>
      <c r="G98" s="4">
        <v>0.22589999999999999</v>
      </c>
    </row>
    <row r="99" spans="1:7" x14ac:dyDescent="0.3">
      <c r="A99" s="6">
        <v>1</v>
      </c>
      <c r="B99" s="6">
        <v>1388</v>
      </c>
      <c r="C99" s="6">
        <v>0.01</v>
      </c>
      <c r="D99" s="2">
        <v>14</v>
      </c>
      <c r="E99" s="6">
        <v>8.6999999999999993</v>
      </c>
      <c r="F99" s="6">
        <f t="shared" si="1"/>
        <v>8.4345999999999997</v>
      </c>
      <c r="G99" s="4">
        <v>0.26540000000000002</v>
      </c>
    </row>
    <row r="100" spans="1:7" x14ac:dyDescent="0.3">
      <c r="A100" s="3"/>
      <c r="B100" s="3"/>
      <c r="C100" s="3"/>
      <c r="D100" s="3"/>
      <c r="E100" s="3">
        <f>AVERAGE(E90:E99)</f>
        <v>7.7900000000000009</v>
      </c>
      <c r="F100" s="3">
        <f>AVERAGE(F90:F99)</f>
        <v>7.5372200000000005</v>
      </c>
      <c r="G100" s="3">
        <f>AVERAGE(G90:G99)</f>
        <v>0.25278000000000006</v>
      </c>
    </row>
    <row r="101" spans="1:7" x14ac:dyDescent="0.3">
      <c r="A101" s="3"/>
      <c r="B101" s="3"/>
      <c r="C101" s="3"/>
      <c r="D101" s="3"/>
      <c r="E101" s="3">
        <f>STDEV(E90:E99)</f>
        <v>0.60818491340125214</v>
      </c>
      <c r="F101" s="3">
        <f>STDEV(F90:F99)</f>
        <v>0.58531484936646583</v>
      </c>
      <c r="G101" s="3">
        <f>STDEV(G90:G99)</f>
        <v>2.6909841239879655E-2</v>
      </c>
    </row>
    <row r="102" spans="1:7" x14ac:dyDescent="0.3">
      <c r="A102" s="3"/>
      <c r="B102" s="3"/>
      <c r="C102" s="3"/>
      <c r="D102" s="3"/>
      <c r="E102" s="3">
        <f>E101/SQRT(10)</f>
        <v>0.19232495649002199</v>
      </c>
      <c r="F102" s="3">
        <f>F101/SQRT(10)</f>
        <v>0.18509280723163948</v>
      </c>
      <c r="G102" s="3">
        <f>G101/SQRT(10)</f>
        <v>8.5096389791549185E-3</v>
      </c>
    </row>
    <row r="103" spans="1:7" x14ac:dyDescent="0.3">
      <c r="A103" s="18"/>
      <c r="B103" s="18"/>
      <c r="C103" s="18"/>
      <c r="D103" s="18"/>
      <c r="E103" s="18">
        <f>TTEST(E76:E85,E90:E99,2,2)</f>
        <v>0.96574140577986822</v>
      </c>
      <c r="F103" s="18">
        <f>TTEST(F76:F85,F90:F99,2,2)</f>
        <v>0.9906649908262779</v>
      </c>
      <c r="G103" s="18">
        <f>TTEST(G76:G85,G90:G99,2,2)</f>
        <v>0.49517598442272304</v>
      </c>
    </row>
    <row r="104" spans="1:7" x14ac:dyDescent="0.3">
      <c r="A104" s="6"/>
      <c r="B104" s="6"/>
      <c r="C104" s="6"/>
      <c r="D104" s="2"/>
      <c r="E104" s="6"/>
      <c r="F104" s="6"/>
      <c r="G104" s="4"/>
    </row>
    <row r="105" spans="1:7" x14ac:dyDescent="0.3">
      <c r="A105" s="6">
        <v>1</v>
      </c>
      <c r="B105" s="6">
        <v>1396</v>
      </c>
      <c r="C105" s="6">
        <v>0.1</v>
      </c>
      <c r="D105" s="2">
        <v>14</v>
      </c>
      <c r="E105" s="6">
        <v>8.1999999999999993</v>
      </c>
      <c r="F105" s="6">
        <f t="shared" si="1"/>
        <v>7.9314999999999989</v>
      </c>
      <c r="G105" s="4">
        <v>0.26850000000000002</v>
      </c>
    </row>
    <row r="106" spans="1:7" x14ac:dyDescent="0.3">
      <c r="A106" s="6">
        <v>1</v>
      </c>
      <c r="B106" s="6">
        <v>1398</v>
      </c>
      <c r="C106" s="6">
        <v>0.1</v>
      </c>
      <c r="D106" s="2">
        <v>14</v>
      </c>
      <c r="E106" s="6">
        <v>7.4</v>
      </c>
      <c r="F106" s="6">
        <f t="shared" si="1"/>
        <v>7.1623000000000001</v>
      </c>
      <c r="G106" s="4">
        <v>0.23769999999999999</v>
      </c>
    </row>
    <row r="107" spans="1:7" x14ac:dyDescent="0.3">
      <c r="A107" s="6">
        <v>1</v>
      </c>
      <c r="B107" s="6">
        <v>1401</v>
      </c>
      <c r="C107" s="6">
        <v>0.1</v>
      </c>
      <c r="D107" s="2">
        <v>14</v>
      </c>
      <c r="E107" s="6">
        <v>7.8</v>
      </c>
      <c r="F107" s="6">
        <f t="shared" si="1"/>
        <v>7.5611999999999995</v>
      </c>
      <c r="G107" s="4">
        <v>0.23880000000000001</v>
      </c>
    </row>
    <row r="108" spans="1:7" x14ac:dyDescent="0.3">
      <c r="A108" s="6">
        <v>1</v>
      </c>
      <c r="B108" s="6">
        <v>1404</v>
      </c>
      <c r="C108" s="6">
        <v>0.1</v>
      </c>
      <c r="D108" s="2">
        <v>14</v>
      </c>
      <c r="E108" s="6">
        <v>7.4</v>
      </c>
      <c r="F108" s="6">
        <f t="shared" si="1"/>
        <v>7.1789000000000005</v>
      </c>
      <c r="G108" s="4">
        <v>0.22109999999999999</v>
      </c>
    </row>
    <row r="109" spans="1:7" x14ac:dyDescent="0.3">
      <c r="A109" s="6">
        <v>1</v>
      </c>
      <c r="B109" s="6">
        <v>1405</v>
      </c>
      <c r="C109" s="6">
        <v>0.1</v>
      </c>
      <c r="D109" s="2">
        <v>14</v>
      </c>
      <c r="E109" s="6">
        <v>8.1</v>
      </c>
      <c r="F109" s="6">
        <f t="shared" si="1"/>
        <v>7.8424999999999994</v>
      </c>
      <c r="G109" s="4">
        <v>0.25750000000000001</v>
      </c>
    </row>
    <row r="110" spans="1:7" x14ac:dyDescent="0.3">
      <c r="A110" s="6">
        <v>1</v>
      </c>
      <c r="B110" s="6">
        <v>1406</v>
      </c>
      <c r="C110" s="6">
        <v>0.1</v>
      </c>
      <c r="D110" s="2">
        <v>14</v>
      </c>
      <c r="E110" s="6">
        <v>7</v>
      </c>
      <c r="F110" s="6">
        <f t="shared" si="1"/>
        <v>6.7817999999999996</v>
      </c>
      <c r="G110" s="4">
        <v>0.21820000000000001</v>
      </c>
    </row>
    <row r="111" spans="1:7" x14ac:dyDescent="0.3">
      <c r="A111" s="6">
        <v>1</v>
      </c>
      <c r="B111" s="6">
        <v>1407</v>
      </c>
      <c r="C111" s="6">
        <v>0.1</v>
      </c>
      <c r="D111" s="2">
        <v>14</v>
      </c>
      <c r="E111" s="6">
        <v>7.5</v>
      </c>
      <c r="F111" s="6">
        <f t="shared" si="1"/>
        <v>7.2503000000000002</v>
      </c>
      <c r="G111" s="4">
        <v>0.24970000000000001</v>
      </c>
    </row>
    <row r="112" spans="1:7" x14ac:dyDescent="0.3">
      <c r="A112" s="6">
        <v>1</v>
      </c>
      <c r="B112" s="6">
        <v>1412</v>
      </c>
      <c r="C112" s="6">
        <v>0.1</v>
      </c>
      <c r="D112" s="2">
        <v>14</v>
      </c>
      <c r="E112" s="6">
        <v>7.7</v>
      </c>
      <c r="F112" s="6">
        <f t="shared" si="1"/>
        <v>7.4465000000000003</v>
      </c>
      <c r="G112" s="4">
        <v>0.2535</v>
      </c>
    </row>
    <row r="113" spans="1:7" x14ac:dyDescent="0.3">
      <c r="A113" s="6">
        <v>1</v>
      </c>
      <c r="B113" s="6">
        <v>1413</v>
      </c>
      <c r="C113" s="6">
        <v>0.1</v>
      </c>
      <c r="D113" s="2">
        <v>14</v>
      </c>
      <c r="E113" s="6">
        <v>7.6</v>
      </c>
      <c r="F113" s="6">
        <f t="shared" si="1"/>
        <v>7.3661999999999992</v>
      </c>
      <c r="G113" s="4">
        <v>0.23380000000000001</v>
      </c>
    </row>
    <row r="114" spans="1:7" x14ac:dyDescent="0.3">
      <c r="A114" s="6">
        <v>1</v>
      </c>
      <c r="B114" s="6">
        <v>1414</v>
      </c>
      <c r="C114" s="6">
        <v>0.1</v>
      </c>
      <c r="D114" s="2">
        <v>14</v>
      </c>
      <c r="E114" s="6">
        <v>8.5</v>
      </c>
      <c r="F114" s="6">
        <f t="shared" si="1"/>
        <v>8.1903000000000006</v>
      </c>
      <c r="G114" s="4">
        <v>0.30969999999999998</v>
      </c>
    </row>
    <row r="115" spans="1:7" x14ac:dyDescent="0.3">
      <c r="A115" s="3"/>
      <c r="B115" s="3"/>
      <c r="C115" s="3"/>
      <c r="D115" s="3"/>
      <c r="E115" s="3">
        <f>AVERAGE(E105:E114)</f>
        <v>7.7200000000000006</v>
      </c>
      <c r="F115" s="3">
        <f>AVERAGE(F105:F114)</f>
        <v>7.4711499999999997</v>
      </c>
      <c r="G115" s="3">
        <f>AVERAGE(G105:G114)</f>
        <v>0.24884999999999996</v>
      </c>
    </row>
    <row r="116" spans="1:7" x14ac:dyDescent="0.3">
      <c r="A116" s="3"/>
      <c r="B116" s="3"/>
      <c r="C116" s="3"/>
      <c r="D116" s="3"/>
      <c r="E116" s="3">
        <f>STDEV(E105:E114)</f>
        <v>0.44422216663887132</v>
      </c>
      <c r="F116" s="3">
        <f>STDEV(F105:F114)</f>
        <v>0.42051652431530223</v>
      </c>
      <c r="G116" s="3">
        <f>STDEV(G105:G114)</f>
        <v>2.6556700347244711E-2</v>
      </c>
    </row>
    <row r="117" spans="1:7" x14ac:dyDescent="0.3">
      <c r="A117" s="3"/>
      <c r="B117" s="3"/>
      <c r="C117" s="3"/>
      <c r="D117" s="3"/>
      <c r="E117" s="3">
        <f>E116/SQRT(10)</f>
        <v>0.14047538337136978</v>
      </c>
      <c r="F117" s="3">
        <f>F116/SQRT(10)</f>
        <v>0.13297900105739333</v>
      </c>
      <c r="G117" s="3">
        <f>G116/SQRT(10)</f>
        <v>8.3979660235877791E-3</v>
      </c>
    </row>
    <row r="118" spans="1:7" x14ac:dyDescent="0.3">
      <c r="A118" s="18"/>
      <c r="B118" s="18"/>
      <c r="C118" s="18"/>
      <c r="D118" s="18"/>
      <c r="E118" s="18">
        <f>TTEST(E76:E85,E105:E114,2,2)</f>
        <v>0.75369960088933496</v>
      </c>
      <c r="F118" s="18">
        <f>TTEST(F76:F85,F105:F114,2,2)</f>
        <v>0.72773726776237435</v>
      </c>
      <c r="G118" s="18">
        <f>TTEST(G76:G85,G105:G114,2,2)</f>
        <v>0.7465145232686301</v>
      </c>
    </row>
    <row r="119" spans="1:7" x14ac:dyDescent="0.3">
      <c r="A119" s="6"/>
      <c r="B119" s="6"/>
      <c r="C119" s="6"/>
      <c r="D119" s="2"/>
      <c r="E119" s="6"/>
      <c r="F119" s="6"/>
      <c r="G119" s="4"/>
    </row>
    <row r="120" spans="1:7" x14ac:dyDescent="0.3">
      <c r="A120" s="6">
        <v>1</v>
      </c>
      <c r="B120" s="6">
        <v>1415</v>
      </c>
      <c r="C120" s="6">
        <v>0.3</v>
      </c>
      <c r="D120" s="2">
        <v>14</v>
      </c>
      <c r="E120" s="6">
        <v>7.2</v>
      </c>
      <c r="F120" s="6">
        <f t="shared" si="1"/>
        <v>6.9558999999999997</v>
      </c>
      <c r="G120" s="4">
        <v>0.24410000000000001</v>
      </c>
    </row>
    <row r="121" spans="1:7" x14ac:dyDescent="0.3">
      <c r="A121" s="6">
        <v>1</v>
      </c>
      <c r="B121" s="6">
        <v>1416</v>
      </c>
      <c r="C121" s="6">
        <v>0.3</v>
      </c>
      <c r="D121" s="2">
        <v>14</v>
      </c>
      <c r="E121" s="6">
        <v>7.2</v>
      </c>
      <c r="F121" s="6">
        <f t="shared" si="1"/>
        <v>6.9577</v>
      </c>
      <c r="G121" s="4">
        <v>0.24229999999999999</v>
      </c>
    </row>
    <row r="122" spans="1:7" x14ac:dyDescent="0.3">
      <c r="A122" s="6">
        <v>1</v>
      </c>
      <c r="B122" s="6">
        <v>1426</v>
      </c>
      <c r="C122" s="6">
        <v>0.3</v>
      </c>
      <c r="D122" s="2">
        <v>14</v>
      </c>
      <c r="E122" s="6">
        <v>8.5</v>
      </c>
      <c r="F122" s="6">
        <f t="shared" si="1"/>
        <v>8.1951000000000001</v>
      </c>
      <c r="G122" s="4">
        <v>0.3049</v>
      </c>
    </row>
    <row r="123" spans="1:7" x14ac:dyDescent="0.3">
      <c r="A123" s="6">
        <v>1</v>
      </c>
      <c r="B123" s="6">
        <v>1427</v>
      </c>
      <c r="C123" s="6">
        <v>0.3</v>
      </c>
      <c r="D123" s="2">
        <v>14</v>
      </c>
      <c r="E123" s="6">
        <v>7.3</v>
      </c>
      <c r="F123" s="6">
        <f t="shared" si="1"/>
        <v>7.0529000000000002</v>
      </c>
      <c r="G123" s="4">
        <v>0.24709999999999999</v>
      </c>
    </row>
    <row r="124" spans="1:7" x14ac:dyDescent="0.3">
      <c r="A124" s="6">
        <v>1</v>
      </c>
      <c r="B124" s="6">
        <v>1429</v>
      </c>
      <c r="C124" s="6">
        <v>0.3</v>
      </c>
      <c r="D124" s="2">
        <v>14</v>
      </c>
      <c r="E124" s="6">
        <v>7</v>
      </c>
      <c r="F124" s="6">
        <f t="shared" si="1"/>
        <v>6.7622999999999998</v>
      </c>
      <c r="G124" s="4">
        <v>0.23769999999999999</v>
      </c>
    </row>
    <row r="125" spans="1:7" x14ac:dyDescent="0.3">
      <c r="A125" s="6">
        <v>1</v>
      </c>
      <c r="B125" s="6">
        <v>1431</v>
      </c>
      <c r="C125" s="6">
        <v>0.3</v>
      </c>
      <c r="D125" s="2">
        <v>14</v>
      </c>
      <c r="E125" s="6">
        <v>6.2</v>
      </c>
      <c r="F125" s="6">
        <f t="shared" si="1"/>
        <v>5.9828000000000001</v>
      </c>
      <c r="G125" s="4">
        <v>0.2172</v>
      </c>
    </row>
    <row r="126" spans="1:7" x14ac:dyDescent="0.3">
      <c r="A126" s="6">
        <v>1</v>
      </c>
      <c r="B126" s="6">
        <v>1432</v>
      </c>
      <c r="C126" s="6">
        <v>0.3</v>
      </c>
      <c r="D126" s="2">
        <v>14</v>
      </c>
      <c r="E126" s="6">
        <v>6.7</v>
      </c>
      <c r="F126" s="6">
        <f t="shared" si="1"/>
        <v>6.4934000000000003</v>
      </c>
      <c r="G126" s="4">
        <v>0.20660000000000001</v>
      </c>
    </row>
    <row r="127" spans="1:7" x14ac:dyDescent="0.3">
      <c r="A127" s="6">
        <v>1</v>
      </c>
      <c r="B127" s="6">
        <v>1434</v>
      </c>
      <c r="C127" s="6">
        <v>0.3</v>
      </c>
      <c r="D127" s="2">
        <v>14</v>
      </c>
      <c r="E127" s="6">
        <v>6.9</v>
      </c>
      <c r="F127" s="6">
        <f t="shared" si="1"/>
        <v>6.6647000000000007</v>
      </c>
      <c r="G127" s="4">
        <v>0.23530000000000001</v>
      </c>
    </row>
    <row r="128" spans="1:7" x14ac:dyDescent="0.3">
      <c r="A128" s="6">
        <v>1</v>
      </c>
      <c r="B128" s="6">
        <v>1435</v>
      </c>
      <c r="C128" s="6">
        <v>0.3</v>
      </c>
      <c r="D128" s="2">
        <v>14</v>
      </c>
      <c r="E128" s="6">
        <v>8.1999999999999993</v>
      </c>
      <c r="F128" s="6">
        <f t="shared" si="1"/>
        <v>7.8988999999999994</v>
      </c>
      <c r="G128" s="4">
        <v>0.30109999999999998</v>
      </c>
    </row>
    <row r="129" spans="1:7" x14ac:dyDescent="0.3">
      <c r="A129" s="6">
        <v>1</v>
      </c>
      <c r="B129" s="6">
        <v>1436</v>
      </c>
      <c r="C129" s="6">
        <v>0.3</v>
      </c>
      <c r="D129" s="2">
        <v>14</v>
      </c>
      <c r="E129" s="6">
        <v>7.7</v>
      </c>
      <c r="F129" s="6">
        <f t="shared" si="1"/>
        <v>7.43</v>
      </c>
      <c r="G129" s="4">
        <v>0.27</v>
      </c>
    </row>
    <row r="130" spans="1:7" x14ac:dyDescent="0.3">
      <c r="A130" s="3"/>
      <c r="B130" s="3"/>
      <c r="C130" s="3"/>
      <c r="D130" s="3"/>
      <c r="E130" s="3">
        <f>AVERAGE(E120:E129)</f>
        <v>7.2900000000000009</v>
      </c>
      <c r="F130" s="3">
        <f>AVERAGE(F120:F129)</f>
        <v>7.0393699999999999</v>
      </c>
      <c r="G130" s="3">
        <f>AVERAGE(G120:G129)</f>
        <v>0.25063000000000002</v>
      </c>
    </row>
    <row r="131" spans="1:7" x14ac:dyDescent="0.3">
      <c r="A131" s="3"/>
      <c r="B131" s="3"/>
      <c r="C131" s="3"/>
      <c r="D131" s="3"/>
      <c r="E131" s="3">
        <f>STDEV(E120:E129)</f>
        <v>0.68710342097177113</v>
      </c>
      <c r="F131" s="3">
        <f>STDEV(F120:F129)</f>
        <v>0.65595431251811354</v>
      </c>
      <c r="G131" s="3">
        <f>STDEV(G120:G129)</f>
        <v>3.2404631013346244E-2</v>
      </c>
    </row>
    <row r="132" spans="1:7" x14ac:dyDescent="0.3">
      <c r="A132" s="3"/>
      <c r="B132" s="3"/>
      <c r="C132" s="3"/>
      <c r="D132" s="3"/>
      <c r="E132" s="3">
        <f>E131/SQRT(10)</f>
        <v>0.21728117983643011</v>
      </c>
      <c r="F132" s="3">
        <f>F131/SQRT(10)</f>
        <v>0.20743096685671378</v>
      </c>
      <c r="G132" s="3">
        <f>G131/SQRT(10)</f>
        <v>1.0247244073950425E-2</v>
      </c>
    </row>
    <row r="133" spans="1:7" x14ac:dyDescent="0.3">
      <c r="A133" s="18"/>
      <c r="B133" s="18"/>
      <c r="C133" s="18"/>
      <c r="D133" s="18"/>
      <c r="E133" s="18">
        <f>TTEST(E76:E85,E120:E129,2,2)</f>
        <v>6.6537368475478517E-2</v>
      </c>
      <c r="F133" s="18">
        <f>TTEST(F76:F85,F120:F129,2,2)</f>
        <v>5.3683776625489704E-2</v>
      </c>
      <c r="G133" s="18">
        <f>TTEST(G76:G85,G120:G129,2,2)</f>
        <v>0.66915870610498795</v>
      </c>
    </row>
    <row r="134" spans="1:7" x14ac:dyDescent="0.3">
      <c r="A134" s="6"/>
      <c r="B134" s="6"/>
      <c r="C134" s="6"/>
      <c r="D134" s="2"/>
      <c r="E134" s="6"/>
      <c r="F134" s="6"/>
      <c r="G134" s="4"/>
    </row>
    <row r="135" spans="1:7" x14ac:dyDescent="0.3">
      <c r="A135" s="6">
        <v>1</v>
      </c>
      <c r="B135" s="6">
        <v>1441</v>
      </c>
      <c r="C135" s="6">
        <v>1</v>
      </c>
      <c r="D135" s="2">
        <v>14</v>
      </c>
      <c r="E135" s="6">
        <v>8.5</v>
      </c>
      <c r="F135" s="6">
        <f t="shared" si="1"/>
        <v>8.1288</v>
      </c>
      <c r="G135" s="4">
        <v>0.37119999999999997</v>
      </c>
    </row>
    <row r="136" spans="1:7" x14ac:dyDescent="0.3">
      <c r="A136" s="6">
        <v>1</v>
      </c>
      <c r="B136" s="6">
        <v>1442</v>
      </c>
      <c r="C136" s="6">
        <v>1</v>
      </c>
      <c r="D136" s="2">
        <v>14</v>
      </c>
      <c r="E136" s="6">
        <v>7.3</v>
      </c>
      <c r="F136" s="6">
        <f t="shared" si="1"/>
        <v>6.9875999999999996</v>
      </c>
      <c r="G136" s="4">
        <v>0.31240000000000001</v>
      </c>
    </row>
    <row r="137" spans="1:7" x14ac:dyDescent="0.3">
      <c r="A137" s="6">
        <v>1</v>
      </c>
      <c r="B137" s="2">
        <v>1443</v>
      </c>
      <c r="C137" s="6">
        <v>1</v>
      </c>
      <c r="D137" s="2">
        <v>14</v>
      </c>
      <c r="E137" s="6">
        <v>7.8</v>
      </c>
      <c r="F137" s="6">
        <f t="shared" si="1"/>
        <v>7.4929999999999994</v>
      </c>
      <c r="G137" s="4">
        <v>0.307</v>
      </c>
    </row>
    <row r="138" spans="1:7" x14ac:dyDescent="0.3">
      <c r="A138" s="6">
        <v>1</v>
      </c>
      <c r="B138" s="2">
        <v>1444</v>
      </c>
      <c r="C138" s="6">
        <v>1</v>
      </c>
      <c r="D138" s="2">
        <v>14</v>
      </c>
      <c r="E138" s="6">
        <v>6.9</v>
      </c>
      <c r="F138" s="6">
        <f t="shared" si="1"/>
        <v>6.5693000000000001</v>
      </c>
      <c r="G138" s="4">
        <v>0.33069999999999999</v>
      </c>
    </row>
    <row r="139" spans="1:7" x14ac:dyDescent="0.3">
      <c r="A139" s="6">
        <v>1</v>
      </c>
      <c r="B139" s="6">
        <v>1448</v>
      </c>
      <c r="C139" s="6">
        <v>1</v>
      </c>
      <c r="D139" s="2">
        <v>14</v>
      </c>
      <c r="E139" s="6">
        <v>7.1</v>
      </c>
      <c r="F139" s="6">
        <f t="shared" si="1"/>
        <v>6.7967999999999993</v>
      </c>
      <c r="G139" s="4">
        <v>0.30320000000000003</v>
      </c>
    </row>
    <row r="140" spans="1:7" x14ac:dyDescent="0.3">
      <c r="A140" s="6">
        <v>1</v>
      </c>
      <c r="B140" s="6">
        <v>1449</v>
      </c>
      <c r="C140" s="6">
        <v>1</v>
      </c>
      <c r="D140" s="2">
        <v>14</v>
      </c>
      <c r="E140" s="6">
        <v>7</v>
      </c>
      <c r="F140" s="6">
        <f t="shared" si="1"/>
        <v>6.7102000000000004</v>
      </c>
      <c r="G140" s="4">
        <v>0.2898</v>
      </c>
    </row>
    <row r="141" spans="1:7" x14ac:dyDescent="0.3">
      <c r="A141" s="6">
        <v>1</v>
      </c>
      <c r="B141" s="6">
        <v>1451</v>
      </c>
      <c r="C141" s="6">
        <v>1</v>
      </c>
      <c r="D141" s="2">
        <v>14</v>
      </c>
      <c r="E141" s="6">
        <v>7.3</v>
      </c>
      <c r="F141" s="6">
        <f t="shared" si="1"/>
        <v>7.0134999999999996</v>
      </c>
      <c r="G141" s="4">
        <v>0.28649999999999998</v>
      </c>
    </row>
    <row r="142" spans="1:7" x14ac:dyDescent="0.3">
      <c r="A142" s="6">
        <v>1</v>
      </c>
      <c r="B142" s="6">
        <v>1453</v>
      </c>
      <c r="C142" s="6">
        <v>1</v>
      </c>
      <c r="D142" s="2">
        <v>14</v>
      </c>
      <c r="E142" s="6">
        <v>7.3</v>
      </c>
      <c r="F142" s="6">
        <f t="shared" si="1"/>
        <v>6.9887999999999995</v>
      </c>
      <c r="G142" s="4">
        <v>0.31119999999999998</v>
      </c>
    </row>
    <row r="143" spans="1:7" x14ac:dyDescent="0.3">
      <c r="A143" s="6">
        <v>1</v>
      </c>
      <c r="B143" s="6">
        <v>1456</v>
      </c>
      <c r="C143" s="6">
        <v>1</v>
      </c>
      <c r="D143" s="2">
        <v>14</v>
      </c>
      <c r="E143" s="6">
        <v>6.5</v>
      </c>
      <c r="F143" s="6">
        <f t="shared" si="1"/>
        <v>6.2338000000000005</v>
      </c>
      <c r="G143" s="4">
        <v>0.26619999999999999</v>
      </c>
    </row>
    <row r="144" spans="1:7" x14ac:dyDescent="0.3">
      <c r="A144" s="2">
        <v>1</v>
      </c>
      <c r="B144" s="2">
        <v>1458</v>
      </c>
      <c r="C144" s="6">
        <v>1</v>
      </c>
      <c r="D144" s="2">
        <v>14</v>
      </c>
      <c r="E144" s="6">
        <v>7.2</v>
      </c>
      <c r="F144" s="6">
        <f t="shared" si="1"/>
        <v>6.8828000000000005</v>
      </c>
      <c r="G144" s="4">
        <v>0.31719999999999998</v>
      </c>
    </row>
    <row r="145" spans="1:7" x14ac:dyDescent="0.3">
      <c r="A145" s="3"/>
      <c r="B145" s="3"/>
      <c r="C145" s="3"/>
      <c r="D145" s="3"/>
      <c r="E145" s="3">
        <f>AVERAGE(E135:E144)</f>
        <v>7.2899999999999991</v>
      </c>
      <c r="F145" s="3">
        <f>AVERAGE(F135:F144)</f>
        <v>6.980459999999999</v>
      </c>
      <c r="G145" s="3">
        <f>AVERAGE(G135:G144)</f>
        <v>0.30954000000000004</v>
      </c>
    </row>
    <row r="146" spans="1:7" x14ac:dyDescent="0.3">
      <c r="A146" s="3"/>
      <c r="B146" s="3"/>
      <c r="C146" s="3"/>
      <c r="D146" s="3"/>
      <c r="E146" s="3">
        <f>STDEV(E135:E144)</f>
        <v>0.54047304383392791</v>
      </c>
      <c r="F146" s="3">
        <f>STDEV(F135:F144)</f>
        <v>0.51912927355974303</v>
      </c>
      <c r="G146" s="3">
        <f>STDEV(G135:G144)</f>
        <v>2.8215094462991884E-2</v>
      </c>
    </row>
    <row r="147" spans="1:7" x14ac:dyDescent="0.3">
      <c r="A147" s="3"/>
      <c r="B147" s="3"/>
      <c r="C147" s="3"/>
      <c r="D147" s="3"/>
      <c r="E147" s="3">
        <f>E146/SQRT(10)</f>
        <v>0.17091258324392353</v>
      </c>
      <c r="F147" s="3">
        <f>F146/SQRT(10)</f>
        <v>0.16416309045174146</v>
      </c>
      <c r="G147" s="3">
        <f>G146/SQRT(10)</f>
        <v>8.922396289985977E-3</v>
      </c>
    </row>
    <row r="148" spans="1:7" x14ac:dyDescent="0.3">
      <c r="A148" s="18"/>
      <c r="B148" s="18"/>
      <c r="C148" s="18"/>
      <c r="D148" s="18"/>
      <c r="E148" s="18">
        <f>TTEST(E76:E85,E135:E144,2,2)</f>
        <v>3.2866552602617942E-2</v>
      </c>
      <c r="F148" s="18">
        <f>TTEST(F76:F85,F135:F144,2,2)</f>
        <v>1.4000229485647796E-2</v>
      </c>
      <c r="G148" s="18">
        <f>TTEST(G76:G85,G135:G144,2,2)</f>
        <v>1.4843367506181908E-5</v>
      </c>
    </row>
    <row r="149" spans="1:7" x14ac:dyDescent="0.3">
      <c r="A149" s="2"/>
      <c r="B149" s="2"/>
      <c r="C149" s="6"/>
      <c r="D149" s="2"/>
      <c r="E149" s="6"/>
      <c r="F149" s="6"/>
      <c r="G149" s="4"/>
    </row>
    <row r="150" spans="1:7" x14ac:dyDescent="0.3">
      <c r="A150" s="2"/>
      <c r="B150" s="2"/>
      <c r="C150" s="6"/>
      <c r="D150" s="2"/>
      <c r="E150" s="6"/>
      <c r="F150" s="6"/>
      <c r="G150" s="4"/>
    </row>
    <row r="151" spans="1:7" x14ac:dyDescent="0.3">
      <c r="A151" s="2">
        <v>1</v>
      </c>
      <c r="B151" s="6">
        <v>1342</v>
      </c>
      <c r="C151" s="6">
        <v>0</v>
      </c>
      <c r="D151" s="6">
        <v>21</v>
      </c>
      <c r="E151" s="6">
        <v>12.5</v>
      </c>
      <c r="F151" s="6">
        <f t="shared" si="1"/>
        <v>11.919599999999999</v>
      </c>
      <c r="G151" s="6">
        <v>0.58040000000000003</v>
      </c>
    </row>
    <row r="152" spans="1:7" x14ac:dyDescent="0.3">
      <c r="A152" s="2">
        <v>1</v>
      </c>
      <c r="B152" s="6">
        <v>1345</v>
      </c>
      <c r="C152" s="6">
        <v>0</v>
      </c>
      <c r="D152" s="6">
        <v>21</v>
      </c>
      <c r="E152" s="6">
        <v>11.2</v>
      </c>
      <c r="F152" s="6">
        <f t="shared" si="1"/>
        <v>10.709999999999999</v>
      </c>
      <c r="G152" s="6">
        <v>0.49</v>
      </c>
    </row>
    <row r="153" spans="1:7" x14ac:dyDescent="0.3">
      <c r="A153" s="2">
        <v>1</v>
      </c>
      <c r="B153" s="6">
        <v>1349</v>
      </c>
      <c r="C153" s="6">
        <v>0</v>
      </c>
      <c r="D153" s="6">
        <v>21</v>
      </c>
      <c r="E153" s="6">
        <v>13.8</v>
      </c>
      <c r="F153" s="6">
        <f t="shared" si="1"/>
        <v>13.179</v>
      </c>
      <c r="G153" s="6">
        <v>0.621</v>
      </c>
    </row>
    <row r="154" spans="1:7" x14ac:dyDescent="0.3">
      <c r="A154" s="2">
        <v>1</v>
      </c>
      <c r="B154" s="6">
        <v>1351</v>
      </c>
      <c r="C154" s="6">
        <v>0</v>
      </c>
      <c r="D154" s="6">
        <v>21</v>
      </c>
      <c r="E154" s="6">
        <v>11.5</v>
      </c>
      <c r="F154" s="6">
        <f t="shared" si="1"/>
        <v>10.8993</v>
      </c>
      <c r="G154" s="6">
        <v>0.60070000000000001</v>
      </c>
    </row>
    <row r="155" spans="1:7" x14ac:dyDescent="0.3">
      <c r="A155" s="2">
        <v>1</v>
      </c>
      <c r="B155" s="6">
        <v>1353</v>
      </c>
      <c r="C155" s="6">
        <v>0</v>
      </c>
      <c r="D155" s="6">
        <v>21</v>
      </c>
      <c r="E155" s="6">
        <v>12.3</v>
      </c>
      <c r="F155" s="6">
        <f t="shared" si="1"/>
        <v>11.729600000000001</v>
      </c>
      <c r="G155" s="6">
        <v>0.57040000000000002</v>
      </c>
    </row>
    <row r="156" spans="1:7" x14ac:dyDescent="0.3">
      <c r="A156" s="2">
        <v>1</v>
      </c>
      <c r="B156" s="6">
        <v>1354</v>
      </c>
      <c r="C156" s="6">
        <v>0</v>
      </c>
      <c r="D156" s="6">
        <v>21</v>
      </c>
      <c r="E156" s="6">
        <v>13.6</v>
      </c>
      <c r="F156" s="6">
        <f t="shared" si="1"/>
        <v>12.8992</v>
      </c>
      <c r="G156" s="6">
        <v>0.70079999999999998</v>
      </c>
    </row>
    <row r="157" spans="1:7" x14ac:dyDescent="0.3">
      <c r="A157" s="2">
        <v>1</v>
      </c>
      <c r="B157" s="6">
        <v>1356</v>
      </c>
      <c r="C157" s="6">
        <v>0</v>
      </c>
      <c r="D157" s="6">
        <v>21</v>
      </c>
      <c r="E157" s="6">
        <v>11.9</v>
      </c>
      <c r="F157" s="6">
        <f t="shared" si="1"/>
        <v>11.310500000000001</v>
      </c>
      <c r="G157" s="6">
        <v>0.58950000000000002</v>
      </c>
    </row>
    <row r="158" spans="1:7" x14ac:dyDescent="0.3">
      <c r="A158" s="2">
        <v>1</v>
      </c>
      <c r="B158" s="6">
        <v>1358</v>
      </c>
      <c r="C158" s="6">
        <v>0</v>
      </c>
      <c r="D158" s="6">
        <v>21</v>
      </c>
      <c r="E158" s="6">
        <v>11.4</v>
      </c>
      <c r="F158" s="6">
        <f t="shared" si="1"/>
        <v>10.8345</v>
      </c>
      <c r="G158" s="6">
        <v>0.5655</v>
      </c>
    </row>
    <row r="159" spans="1:7" x14ac:dyDescent="0.3">
      <c r="A159" s="2">
        <v>1</v>
      </c>
      <c r="B159" s="6">
        <v>1361</v>
      </c>
      <c r="C159" s="6">
        <v>0</v>
      </c>
      <c r="D159" s="6">
        <v>21</v>
      </c>
      <c r="E159" s="6">
        <v>10.5</v>
      </c>
      <c r="F159" s="6">
        <f t="shared" si="1"/>
        <v>10.004300000000001</v>
      </c>
      <c r="G159" s="6">
        <v>0.49569999999999997</v>
      </c>
    </row>
    <row r="160" spans="1:7" x14ac:dyDescent="0.3">
      <c r="A160" s="2">
        <v>1</v>
      </c>
      <c r="B160" s="6">
        <v>1363</v>
      </c>
      <c r="C160" s="6">
        <v>0</v>
      </c>
      <c r="D160" s="6">
        <v>21</v>
      </c>
      <c r="E160" s="6">
        <v>13.4</v>
      </c>
      <c r="F160" s="6">
        <f t="shared" si="1"/>
        <v>12.7485</v>
      </c>
      <c r="G160" s="6">
        <v>0.65149999999999997</v>
      </c>
    </row>
    <row r="161" spans="1:7" x14ac:dyDescent="0.3">
      <c r="A161" s="3"/>
      <c r="B161" s="3"/>
      <c r="C161" s="3"/>
      <c r="D161" s="3"/>
      <c r="E161" s="3">
        <f>AVERAGE(E151:E160)</f>
        <v>12.21</v>
      </c>
      <c r="F161" s="3">
        <f>AVERAGE(F151:F160)</f>
        <v>11.623450000000002</v>
      </c>
      <c r="G161" s="3">
        <f>AVERAGE(G151:G160)</f>
        <v>0.58655000000000013</v>
      </c>
    </row>
    <row r="162" spans="1:7" x14ac:dyDescent="0.3">
      <c r="A162" s="3"/>
      <c r="B162" s="3"/>
      <c r="C162" s="3"/>
      <c r="D162" s="3"/>
      <c r="E162" s="3">
        <f>STDEV(E151:E160)</f>
        <v>1.11400179533069</v>
      </c>
      <c r="F162" s="3">
        <f>STDEV(F151:F160)</f>
        <v>1.0600206845466114</v>
      </c>
      <c r="G162" s="3">
        <f>STDEV(G151:G160)</f>
        <v>6.4104658350404672E-2</v>
      </c>
    </row>
    <row r="163" spans="1:7" x14ac:dyDescent="0.3">
      <c r="A163" s="3"/>
      <c r="B163" s="3"/>
      <c r="C163" s="3"/>
      <c r="D163" s="3"/>
      <c r="E163" s="3">
        <f>E162/SQRT(10)</f>
        <v>0.35227829907617081</v>
      </c>
      <c r="F163" s="3">
        <f>F162/SQRT(10)</f>
        <v>0.33520797300581417</v>
      </c>
      <c r="G163" s="3">
        <f>G162/SQRT(10)</f>
        <v>2.0271672901421102E-2</v>
      </c>
    </row>
    <row r="164" spans="1:7" x14ac:dyDescent="0.3">
      <c r="A164" s="2"/>
      <c r="B164" s="6"/>
      <c r="C164" s="6"/>
      <c r="D164" s="6"/>
      <c r="E164" s="6"/>
      <c r="F164" s="6"/>
      <c r="G164" s="6"/>
    </row>
    <row r="165" spans="1:7" x14ac:dyDescent="0.3">
      <c r="A165" s="2">
        <v>1</v>
      </c>
      <c r="B165" s="6">
        <v>1366</v>
      </c>
      <c r="C165" s="6">
        <v>0.01</v>
      </c>
      <c r="D165" s="6">
        <v>21</v>
      </c>
      <c r="E165" s="6">
        <v>11.7</v>
      </c>
      <c r="F165" s="6">
        <f t="shared" si="1"/>
        <v>11.0991</v>
      </c>
      <c r="G165" s="6">
        <v>0.60089999999999999</v>
      </c>
    </row>
    <row r="166" spans="1:7" x14ac:dyDescent="0.3">
      <c r="A166" s="2">
        <v>1</v>
      </c>
      <c r="B166" s="6">
        <v>1367</v>
      </c>
      <c r="C166" s="6">
        <v>0.01</v>
      </c>
      <c r="D166" s="6">
        <v>21</v>
      </c>
      <c r="E166" s="6">
        <v>12.2</v>
      </c>
      <c r="F166" s="6">
        <f t="shared" si="1"/>
        <v>11.5962</v>
      </c>
      <c r="G166" s="6">
        <v>0.6038</v>
      </c>
    </row>
    <row r="167" spans="1:7" x14ac:dyDescent="0.3">
      <c r="A167" s="2">
        <v>1</v>
      </c>
      <c r="B167" s="6">
        <v>1370</v>
      </c>
      <c r="C167" s="6">
        <v>0.01</v>
      </c>
      <c r="D167" s="6">
        <v>21</v>
      </c>
      <c r="E167" s="6">
        <v>10.6</v>
      </c>
      <c r="F167" s="6">
        <f t="shared" si="1"/>
        <v>10.0306</v>
      </c>
      <c r="G167" s="6">
        <v>0.56940000000000002</v>
      </c>
    </row>
    <row r="168" spans="1:7" x14ac:dyDescent="0.3">
      <c r="A168" s="2">
        <v>1</v>
      </c>
      <c r="B168" s="6">
        <v>1371</v>
      </c>
      <c r="C168" s="6">
        <v>0.01</v>
      </c>
      <c r="D168" s="6">
        <v>21</v>
      </c>
      <c r="E168" s="6">
        <v>12.6</v>
      </c>
      <c r="F168" s="6">
        <f t="shared" si="1"/>
        <v>11.9048</v>
      </c>
      <c r="G168" s="6">
        <v>0.69520000000000004</v>
      </c>
    </row>
    <row r="169" spans="1:7" x14ac:dyDescent="0.3">
      <c r="A169" s="2">
        <v>1</v>
      </c>
      <c r="B169" s="6">
        <v>1373</v>
      </c>
      <c r="C169" s="6">
        <v>0.01</v>
      </c>
      <c r="D169" s="6">
        <v>21</v>
      </c>
      <c r="E169" s="6">
        <v>12.8</v>
      </c>
      <c r="F169" s="6">
        <f t="shared" si="1"/>
        <v>12.206700000000001</v>
      </c>
      <c r="G169" s="6">
        <v>0.59330000000000005</v>
      </c>
    </row>
    <row r="170" spans="1:7" x14ac:dyDescent="0.3">
      <c r="A170" s="2">
        <v>1</v>
      </c>
      <c r="B170" s="6">
        <v>1375</v>
      </c>
      <c r="C170" s="6">
        <v>0.01</v>
      </c>
      <c r="D170" s="6">
        <v>21</v>
      </c>
      <c r="E170" s="6">
        <v>13.5</v>
      </c>
      <c r="F170" s="6">
        <f t="shared" si="1"/>
        <v>12.8232</v>
      </c>
      <c r="G170" s="6">
        <v>0.67679999999999996</v>
      </c>
    </row>
    <row r="171" spans="1:7" x14ac:dyDescent="0.3">
      <c r="A171" s="2">
        <v>1</v>
      </c>
      <c r="B171" s="6">
        <v>1377</v>
      </c>
      <c r="C171" s="6">
        <v>0.01</v>
      </c>
      <c r="D171" s="6">
        <v>21</v>
      </c>
      <c r="E171" s="6">
        <v>12.4</v>
      </c>
      <c r="F171" s="6">
        <f t="shared" si="1"/>
        <v>11.774100000000001</v>
      </c>
      <c r="G171" s="6">
        <v>0.62590000000000001</v>
      </c>
    </row>
    <row r="172" spans="1:7" x14ac:dyDescent="0.3">
      <c r="A172" s="2">
        <v>1</v>
      </c>
      <c r="B172" s="6">
        <v>1384</v>
      </c>
      <c r="C172" s="6">
        <v>0.01</v>
      </c>
      <c r="D172" s="6">
        <v>21</v>
      </c>
      <c r="E172" s="6">
        <v>12.7</v>
      </c>
      <c r="F172" s="6">
        <f t="shared" si="1"/>
        <v>12.0221</v>
      </c>
      <c r="G172" s="6">
        <v>0.67789999999999995</v>
      </c>
    </row>
    <row r="173" spans="1:7" x14ac:dyDescent="0.3">
      <c r="A173" s="2">
        <v>1</v>
      </c>
      <c r="B173" s="6">
        <v>1385</v>
      </c>
      <c r="C173" s="6">
        <v>0.01</v>
      </c>
      <c r="D173" s="6">
        <v>21</v>
      </c>
      <c r="E173" s="6">
        <v>11.5</v>
      </c>
      <c r="F173" s="6">
        <f t="shared" si="1"/>
        <v>10.9643</v>
      </c>
      <c r="G173" s="6">
        <v>0.53569999999999995</v>
      </c>
    </row>
    <row r="174" spans="1:7" x14ac:dyDescent="0.3">
      <c r="A174" s="2">
        <v>1</v>
      </c>
      <c r="B174" s="6">
        <v>1386</v>
      </c>
      <c r="C174" s="6">
        <v>0.01</v>
      </c>
      <c r="D174" s="6">
        <v>21</v>
      </c>
      <c r="E174" s="6">
        <v>13.1</v>
      </c>
      <c r="F174" s="6">
        <f t="shared" si="1"/>
        <v>12.4239</v>
      </c>
      <c r="G174" s="6">
        <v>0.67610000000000003</v>
      </c>
    </row>
    <row r="175" spans="1:7" x14ac:dyDescent="0.3">
      <c r="A175" s="3"/>
      <c r="B175" s="3"/>
      <c r="C175" s="3"/>
      <c r="D175" s="3"/>
      <c r="E175" s="3">
        <f>AVERAGE(E165:E174)</f>
        <v>12.31</v>
      </c>
      <c r="F175" s="3">
        <f>AVERAGE(F165:F174)</f>
        <v>11.6845</v>
      </c>
      <c r="G175" s="3">
        <f>AVERAGE(G165:G174)</f>
        <v>0.62549999999999994</v>
      </c>
    </row>
    <row r="176" spans="1:7" x14ac:dyDescent="0.3">
      <c r="A176" s="3"/>
      <c r="B176" s="3"/>
      <c r="C176" s="3"/>
      <c r="D176" s="3"/>
      <c r="E176" s="3">
        <f>STDEV(E165:E174)</f>
        <v>0.8491171886141512</v>
      </c>
      <c r="F176" s="3">
        <f>STDEV(F165:F174)</f>
        <v>0.80905570471589516</v>
      </c>
      <c r="G176" s="3">
        <f>STDEV(G165:G174)</f>
        <v>5.3872483184316318E-2</v>
      </c>
    </row>
    <row r="177" spans="1:7" x14ac:dyDescent="0.3">
      <c r="A177" s="3"/>
      <c r="B177" s="3"/>
      <c r="C177" s="3"/>
      <c r="D177" s="3"/>
      <c r="E177" s="3">
        <f>E176/SQRT(10)</f>
        <v>0.26851443164195105</v>
      </c>
      <c r="F177" s="3">
        <f>F176/SQRT(10)</f>
        <v>0.25584587808548598</v>
      </c>
      <c r="G177" s="3">
        <f>G176/SQRT(10)</f>
        <v>1.7035975007156017E-2</v>
      </c>
    </row>
    <row r="178" spans="1:7" x14ac:dyDescent="0.3">
      <c r="A178" s="18"/>
      <c r="B178" s="18"/>
      <c r="C178" s="18"/>
      <c r="D178" s="18"/>
      <c r="E178" s="18">
        <f>TTEST(E151:E160,E165:E174,2,2)</f>
        <v>0.8239302188634785</v>
      </c>
      <c r="F178" s="18">
        <f>TTEST(F151:F160,F165:F174,2,2)</f>
        <v>0.8864972634635564</v>
      </c>
      <c r="G178" s="18">
        <f>TTEST(G151:G160,G165:G174,2,2)</f>
        <v>0.15857130173788056</v>
      </c>
    </row>
    <row r="179" spans="1:7" x14ac:dyDescent="0.3">
      <c r="A179" s="2"/>
      <c r="B179" s="6"/>
      <c r="C179" s="6"/>
      <c r="D179" s="6"/>
      <c r="E179" s="6"/>
      <c r="F179" s="6"/>
      <c r="G179" s="6"/>
    </row>
    <row r="180" spans="1:7" x14ac:dyDescent="0.3">
      <c r="A180" s="2">
        <v>1</v>
      </c>
      <c r="B180" s="6">
        <v>1392</v>
      </c>
      <c r="C180" s="6">
        <v>0.1</v>
      </c>
      <c r="D180" s="6">
        <v>21</v>
      </c>
      <c r="E180" s="6">
        <v>12.8</v>
      </c>
      <c r="F180" s="6">
        <f t="shared" si="1"/>
        <v>12.125900000000001</v>
      </c>
      <c r="G180" s="6">
        <v>0.67410000000000003</v>
      </c>
    </row>
    <row r="181" spans="1:7" x14ac:dyDescent="0.3">
      <c r="A181" s="2">
        <v>1</v>
      </c>
      <c r="B181" s="6">
        <v>1395</v>
      </c>
      <c r="C181" s="6">
        <v>0.1</v>
      </c>
      <c r="D181" s="6">
        <v>21</v>
      </c>
      <c r="E181" s="6">
        <v>12.5</v>
      </c>
      <c r="F181" s="6">
        <f t="shared" si="1"/>
        <v>11.9147</v>
      </c>
      <c r="G181" s="6">
        <v>0.58530000000000004</v>
      </c>
    </row>
    <row r="182" spans="1:7" x14ac:dyDescent="0.3">
      <c r="A182" s="2">
        <v>1</v>
      </c>
      <c r="B182" s="6">
        <v>1399</v>
      </c>
      <c r="C182" s="6">
        <v>0.1</v>
      </c>
      <c r="D182" s="6">
        <v>21</v>
      </c>
      <c r="E182" s="6">
        <v>12.2</v>
      </c>
      <c r="F182" s="6">
        <f t="shared" si="1"/>
        <v>11.62</v>
      </c>
      <c r="G182" s="6">
        <v>0.57999999999999996</v>
      </c>
    </row>
    <row r="183" spans="1:7" x14ac:dyDescent="0.3">
      <c r="A183" s="2">
        <v>1</v>
      </c>
      <c r="B183" s="6">
        <v>1402</v>
      </c>
      <c r="C183" s="6">
        <v>0.1</v>
      </c>
      <c r="D183" s="6">
        <v>21</v>
      </c>
      <c r="E183" s="6">
        <v>14.8</v>
      </c>
      <c r="F183" s="6">
        <f t="shared" si="1"/>
        <v>14.1065</v>
      </c>
      <c r="G183" s="6">
        <v>0.69350000000000001</v>
      </c>
    </row>
    <row r="184" spans="1:7" x14ac:dyDescent="0.3">
      <c r="A184" s="2">
        <v>1</v>
      </c>
      <c r="B184" s="6">
        <v>1403</v>
      </c>
      <c r="C184" s="6">
        <v>0.1</v>
      </c>
      <c r="D184" s="6">
        <v>21</v>
      </c>
      <c r="E184" s="6">
        <v>10.6</v>
      </c>
      <c r="F184" s="6">
        <f t="shared" si="1"/>
        <v>10.069599999999999</v>
      </c>
      <c r="G184" s="6">
        <v>0.53039999999999998</v>
      </c>
    </row>
    <row r="185" spans="1:7" x14ac:dyDescent="0.3">
      <c r="A185" s="2">
        <v>1</v>
      </c>
      <c r="B185" s="6">
        <v>1408</v>
      </c>
      <c r="C185" s="6">
        <v>0.1</v>
      </c>
      <c r="D185" s="6">
        <v>21</v>
      </c>
      <c r="E185" s="6">
        <v>12.7</v>
      </c>
      <c r="F185" s="6">
        <f t="shared" si="1"/>
        <v>12.023499999999999</v>
      </c>
      <c r="G185" s="6">
        <v>0.67649999999999999</v>
      </c>
    </row>
    <row r="186" spans="1:7" x14ac:dyDescent="0.3">
      <c r="A186" s="2">
        <v>1</v>
      </c>
      <c r="B186" s="6">
        <v>1409</v>
      </c>
      <c r="C186" s="6">
        <v>0.1</v>
      </c>
      <c r="D186" s="6">
        <v>21</v>
      </c>
      <c r="E186" s="6">
        <v>10.9</v>
      </c>
      <c r="F186" s="6">
        <f t="shared" si="1"/>
        <v>10.416</v>
      </c>
      <c r="G186" s="6">
        <v>0.48399999999999999</v>
      </c>
    </row>
    <row r="187" spans="1:7" x14ac:dyDescent="0.3">
      <c r="A187" s="2">
        <v>1</v>
      </c>
      <c r="B187" s="6">
        <v>1410</v>
      </c>
      <c r="C187" s="6">
        <v>0.1</v>
      </c>
      <c r="D187" s="6">
        <v>21</v>
      </c>
      <c r="E187" s="6">
        <v>13.5</v>
      </c>
      <c r="F187" s="6">
        <f t="shared" si="1"/>
        <v>12.8398</v>
      </c>
      <c r="G187" s="6">
        <v>0.66020000000000001</v>
      </c>
    </row>
    <row r="188" spans="1:7" x14ac:dyDescent="0.3">
      <c r="A188" s="2">
        <v>1</v>
      </c>
      <c r="B188" s="6">
        <v>1411</v>
      </c>
      <c r="C188" s="6">
        <v>0.1</v>
      </c>
      <c r="D188" s="6">
        <v>21</v>
      </c>
      <c r="E188" s="6">
        <v>12.1</v>
      </c>
      <c r="F188" s="6">
        <f t="shared" si="1"/>
        <v>11.497499999999999</v>
      </c>
      <c r="G188" s="6">
        <v>0.60250000000000004</v>
      </c>
    </row>
    <row r="189" spans="1:7" x14ac:dyDescent="0.3">
      <c r="A189" s="2">
        <v>1</v>
      </c>
      <c r="B189" s="6">
        <v>1414</v>
      </c>
      <c r="C189" s="6">
        <v>0.1</v>
      </c>
      <c r="D189" s="6">
        <v>21</v>
      </c>
      <c r="E189" s="6">
        <v>13.4</v>
      </c>
      <c r="F189" s="6">
        <f t="shared" ref="F189:F286" si="2">E189-G189</f>
        <v>12.7524</v>
      </c>
      <c r="G189" s="6">
        <v>0.64759999999999995</v>
      </c>
    </row>
    <row r="190" spans="1:7" x14ac:dyDescent="0.3">
      <c r="A190" s="3"/>
      <c r="B190" s="3"/>
      <c r="C190" s="3"/>
      <c r="D190" s="3"/>
      <c r="E190" s="3">
        <f>AVERAGE(E180:E189)</f>
        <v>12.55</v>
      </c>
      <c r="F190" s="3">
        <f>AVERAGE(F180:F189)</f>
        <v>11.936589999999999</v>
      </c>
      <c r="G190" s="3">
        <f>AVERAGE(G180:G189)</f>
        <v>0.6134099999999999</v>
      </c>
    </row>
    <row r="191" spans="1:7" x14ac:dyDescent="0.3">
      <c r="A191" s="3"/>
      <c r="B191" s="3"/>
      <c r="C191" s="3"/>
      <c r="D191" s="3"/>
      <c r="E191" s="3">
        <f>STDEV(E180:E189)</f>
        <v>1.2304019216861171</v>
      </c>
      <c r="F191" s="3">
        <f>STDEV(F180:F189)</f>
        <v>1.1702131491029033</v>
      </c>
      <c r="G191" s="3">
        <f>STDEV(G180:G189)</f>
        <v>6.9201259622447428E-2</v>
      </c>
    </row>
    <row r="192" spans="1:7" x14ac:dyDescent="0.3">
      <c r="A192" s="3"/>
      <c r="B192" s="3"/>
      <c r="C192" s="3"/>
      <c r="D192" s="3"/>
      <c r="E192" s="3">
        <f>E191/SQRT(10)</f>
        <v>0.38908725099762514</v>
      </c>
      <c r="F192" s="3">
        <f>F191/SQRT(10)</f>
        <v>0.37005388990433996</v>
      </c>
      <c r="G192" s="3">
        <f>G191/SQRT(10)</f>
        <v>2.1883359735957758E-2</v>
      </c>
    </row>
    <row r="193" spans="1:7" x14ac:dyDescent="0.3">
      <c r="A193" s="18"/>
      <c r="B193" s="18"/>
      <c r="C193" s="18"/>
      <c r="D193" s="18"/>
      <c r="E193" s="18">
        <f>TTEST(E151:E160,E180:E189,2,2)</f>
        <v>0.52530497673349807</v>
      </c>
      <c r="F193" s="18">
        <f>TTEST(F151:F160,F180:F189,2,2)</f>
        <v>0.53843330856669325</v>
      </c>
      <c r="G193" s="18">
        <f>TTEST(G151:G160,G180:G189,2,2)</f>
        <v>0.37977624600852367</v>
      </c>
    </row>
    <row r="194" spans="1:7" x14ac:dyDescent="0.3">
      <c r="A194" s="2"/>
      <c r="B194" s="6"/>
      <c r="C194" s="6"/>
      <c r="D194" s="6"/>
      <c r="E194" s="6"/>
      <c r="F194" s="6"/>
      <c r="G194" s="6"/>
    </row>
    <row r="195" spans="1:7" x14ac:dyDescent="0.3">
      <c r="A195" s="2">
        <v>1</v>
      </c>
      <c r="B195" s="6">
        <v>1419</v>
      </c>
      <c r="C195" s="6">
        <v>0.3</v>
      </c>
      <c r="D195" s="6">
        <v>21</v>
      </c>
      <c r="E195" s="6">
        <v>11.6</v>
      </c>
      <c r="F195" s="6">
        <f t="shared" si="2"/>
        <v>11.0383</v>
      </c>
      <c r="G195" s="6">
        <v>0.56169999999999998</v>
      </c>
    </row>
    <row r="196" spans="1:7" x14ac:dyDescent="0.3">
      <c r="A196" s="2">
        <v>1</v>
      </c>
      <c r="B196" s="6">
        <v>1420</v>
      </c>
      <c r="C196" s="6">
        <v>0.3</v>
      </c>
      <c r="D196" s="6">
        <v>21</v>
      </c>
      <c r="E196" s="6">
        <v>11.6</v>
      </c>
      <c r="F196" s="6">
        <f t="shared" si="2"/>
        <v>11.026299999999999</v>
      </c>
      <c r="G196" s="6">
        <v>0.57369999999999999</v>
      </c>
    </row>
    <row r="197" spans="1:7" x14ac:dyDescent="0.3">
      <c r="A197" s="2">
        <v>1</v>
      </c>
      <c r="B197" s="6">
        <v>1421</v>
      </c>
      <c r="C197" s="6">
        <v>0.3</v>
      </c>
      <c r="D197" s="6">
        <v>21</v>
      </c>
      <c r="E197" s="6">
        <v>10.9</v>
      </c>
      <c r="F197" s="6">
        <f t="shared" si="2"/>
        <v>10.290900000000001</v>
      </c>
      <c r="G197" s="6">
        <v>0.60909999999999997</v>
      </c>
    </row>
    <row r="198" spans="1:7" x14ac:dyDescent="0.3">
      <c r="A198" s="2">
        <v>1</v>
      </c>
      <c r="B198" s="6">
        <v>1422</v>
      </c>
      <c r="C198" s="6">
        <v>0.3</v>
      </c>
      <c r="D198" s="6">
        <v>21</v>
      </c>
      <c r="E198" s="6">
        <v>10</v>
      </c>
      <c r="F198" s="6">
        <f t="shared" si="2"/>
        <v>9.4948999999999995</v>
      </c>
      <c r="G198" s="6">
        <v>0.50509999999999999</v>
      </c>
    </row>
    <row r="199" spans="1:7" x14ac:dyDescent="0.3">
      <c r="A199" s="2">
        <v>1</v>
      </c>
      <c r="B199" s="6">
        <v>1423</v>
      </c>
      <c r="C199" s="6">
        <v>0.3</v>
      </c>
      <c r="D199" s="6">
        <v>21</v>
      </c>
      <c r="E199" s="6">
        <v>11.9</v>
      </c>
      <c r="F199" s="6">
        <f t="shared" si="2"/>
        <v>11.321</v>
      </c>
      <c r="G199" s="6">
        <v>0.57899999999999996</v>
      </c>
    </row>
    <row r="200" spans="1:7" x14ac:dyDescent="0.3">
      <c r="A200" s="2">
        <v>1</v>
      </c>
      <c r="B200" s="6">
        <v>1430</v>
      </c>
      <c r="C200" s="6">
        <v>0.3</v>
      </c>
      <c r="D200" s="6">
        <v>21</v>
      </c>
      <c r="E200" s="6">
        <v>12.2</v>
      </c>
      <c r="F200" s="6">
        <f t="shared" si="2"/>
        <v>11.591199999999999</v>
      </c>
      <c r="G200" s="6">
        <v>0.60880000000000001</v>
      </c>
    </row>
    <row r="201" spans="1:7" x14ac:dyDescent="0.3">
      <c r="A201" s="2">
        <v>1</v>
      </c>
      <c r="B201" s="6">
        <v>1433</v>
      </c>
      <c r="C201" s="6">
        <v>0.3</v>
      </c>
      <c r="D201" s="6">
        <v>21</v>
      </c>
      <c r="E201" s="6">
        <v>12.9</v>
      </c>
      <c r="F201" s="6">
        <f t="shared" si="2"/>
        <v>12.210900000000001</v>
      </c>
      <c r="G201" s="6">
        <v>0.68910000000000005</v>
      </c>
    </row>
    <row r="202" spans="1:7" x14ac:dyDescent="0.3">
      <c r="A202" s="2">
        <v>1</v>
      </c>
      <c r="B202" s="6">
        <v>1435</v>
      </c>
      <c r="C202" s="6">
        <v>0.3</v>
      </c>
      <c r="D202" s="6">
        <v>21</v>
      </c>
      <c r="E202" s="6">
        <v>13.6</v>
      </c>
      <c r="F202" s="6">
        <f t="shared" si="2"/>
        <v>12.8543</v>
      </c>
      <c r="G202" s="6">
        <v>0.74570000000000003</v>
      </c>
    </row>
    <row r="203" spans="1:7" x14ac:dyDescent="0.3">
      <c r="A203" s="2">
        <v>1</v>
      </c>
      <c r="B203" s="6">
        <v>1438</v>
      </c>
      <c r="C203" s="6">
        <v>0.3</v>
      </c>
      <c r="D203" s="6">
        <v>21</v>
      </c>
      <c r="E203" s="6">
        <v>13.8</v>
      </c>
      <c r="F203" s="6">
        <f t="shared" si="2"/>
        <v>13.114800000000001</v>
      </c>
      <c r="G203" s="6">
        <v>0.68520000000000003</v>
      </c>
    </row>
    <row r="204" spans="1:7" x14ac:dyDescent="0.3">
      <c r="A204" s="2">
        <v>1</v>
      </c>
      <c r="B204" s="6">
        <v>1439</v>
      </c>
      <c r="C204" s="6">
        <v>0.3</v>
      </c>
      <c r="D204" s="6">
        <v>21</v>
      </c>
      <c r="E204" s="6">
        <v>11.6</v>
      </c>
      <c r="F204" s="6">
        <f t="shared" si="2"/>
        <v>11.0044</v>
      </c>
      <c r="G204" s="6">
        <v>0.59560000000000002</v>
      </c>
    </row>
    <row r="205" spans="1:7" x14ac:dyDescent="0.3">
      <c r="A205" s="3"/>
      <c r="B205" s="3"/>
      <c r="C205" s="3"/>
      <c r="D205" s="3"/>
      <c r="E205" s="3">
        <f>AVERAGE(E195:E204)</f>
        <v>12.01</v>
      </c>
      <c r="F205" s="3">
        <f>AVERAGE(F195:F204)</f>
        <v>11.394699999999998</v>
      </c>
      <c r="G205" s="3">
        <f>AVERAGE(G195:G204)</f>
        <v>0.61530000000000007</v>
      </c>
    </row>
    <row r="206" spans="1:7" x14ac:dyDescent="0.3">
      <c r="A206" s="3"/>
      <c r="B206" s="3"/>
      <c r="C206" s="3"/>
      <c r="D206" s="3"/>
      <c r="E206" s="3">
        <f>STDEV(E195:E204)</f>
        <v>1.1713714658941934</v>
      </c>
      <c r="F206" s="3">
        <f>STDEV(F195:F204)</f>
        <v>1.1076547115414626</v>
      </c>
      <c r="G206" s="3">
        <f>STDEV(G195:G204)</f>
        <v>7.1391440507792489E-2</v>
      </c>
    </row>
    <row r="207" spans="1:7" x14ac:dyDescent="0.3">
      <c r="A207" s="3"/>
      <c r="B207" s="3"/>
      <c r="C207" s="3"/>
      <c r="D207" s="3"/>
      <c r="E207" s="3">
        <f>E206/SQRT(10)</f>
        <v>0.37042018183558945</v>
      </c>
      <c r="F207" s="3">
        <f>F206/SQRT(10)</f>
        <v>0.35027117494878174</v>
      </c>
      <c r="G207" s="3">
        <f>G206/SQRT(10)</f>
        <v>2.2575955744503207E-2</v>
      </c>
    </row>
    <row r="208" spans="1:7" x14ac:dyDescent="0.3">
      <c r="A208" s="18"/>
      <c r="B208" s="18"/>
      <c r="C208" s="18"/>
      <c r="D208" s="18"/>
      <c r="E208" s="18">
        <f>TTEST(E151:E160,E195:E204,2,2)</f>
        <v>0.70020729813918592</v>
      </c>
      <c r="F208" s="18">
        <f>TTEST(F151:F160,F195:F204,2,2)</f>
        <v>0.64272375548621041</v>
      </c>
      <c r="G208" s="18">
        <f>TTEST(G151:G160,G195:G204,2,2)</f>
        <v>0.35591058038197942</v>
      </c>
    </row>
    <row r="209" spans="1:7" x14ac:dyDescent="0.3">
      <c r="A209" s="2"/>
      <c r="B209" s="6"/>
      <c r="C209" s="6"/>
      <c r="D209" s="6"/>
      <c r="E209" s="6"/>
      <c r="F209" s="6"/>
      <c r="G209" s="6"/>
    </row>
    <row r="210" spans="1:7" x14ac:dyDescent="0.3">
      <c r="A210" s="2">
        <v>1</v>
      </c>
      <c r="B210" s="6">
        <v>1447</v>
      </c>
      <c r="C210" s="6">
        <v>1</v>
      </c>
      <c r="D210" s="6">
        <v>21</v>
      </c>
      <c r="E210" s="6">
        <v>11.5</v>
      </c>
      <c r="F210" s="6">
        <f t="shared" si="2"/>
        <v>10.838799999999999</v>
      </c>
      <c r="G210" s="6">
        <v>0.66120000000000001</v>
      </c>
    </row>
    <row r="211" spans="1:7" x14ac:dyDescent="0.3">
      <c r="A211" s="2">
        <v>1</v>
      </c>
      <c r="B211" s="6">
        <v>1449</v>
      </c>
      <c r="C211" s="6">
        <v>1</v>
      </c>
      <c r="D211" s="6">
        <v>21</v>
      </c>
      <c r="E211" s="6">
        <v>9.4</v>
      </c>
      <c r="F211" s="6">
        <f t="shared" si="2"/>
        <v>8.8336000000000006</v>
      </c>
      <c r="G211" s="6">
        <v>0.56640000000000001</v>
      </c>
    </row>
    <row r="212" spans="1:7" x14ac:dyDescent="0.3">
      <c r="A212" s="2">
        <v>1</v>
      </c>
      <c r="B212" s="6">
        <v>1450</v>
      </c>
      <c r="C212" s="6">
        <v>1</v>
      </c>
      <c r="D212" s="6">
        <v>21</v>
      </c>
      <c r="E212" s="6">
        <v>12.3</v>
      </c>
      <c r="F212" s="6">
        <f t="shared" si="2"/>
        <v>11.537800000000001</v>
      </c>
      <c r="G212" s="6">
        <v>0.76219999999999999</v>
      </c>
    </row>
    <row r="213" spans="1:7" x14ac:dyDescent="0.3">
      <c r="A213" s="2">
        <v>1</v>
      </c>
      <c r="B213" s="6">
        <v>1451</v>
      </c>
      <c r="C213" s="6">
        <v>1</v>
      </c>
      <c r="D213" s="6">
        <v>21</v>
      </c>
      <c r="E213" s="6">
        <v>10.9</v>
      </c>
      <c r="F213" s="6">
        <f t="shared" si="2"/>
        <v>10.2987</v>
      </c>
      <c r="G213" s="6">
        <v>0.60129999999999995</v>
      </c>
    </row>
    <row r="214" spans="1:7" x14ac:dyDescent="0.3">
      <c r="A214" s="2">
        <v>1</v>
      </c>
      <c r="B214" s="6">
        <v>1455</v>
      </c>
      <c r="C214" s="6">
        <v>1</v>
      </c>
      <c r="D214" s="6">
        <v>21</v>
      </c>
      <c r="E214" s="6">
        <v>11.1</v>
      </c>
      <c r="F214" s="6">
        <f t="shared" si="2"/>
        <v>10.454599999999999</v>
      </c>
      <c r="G214" s="6">
        <v>0.64539999999999997</v>
      </c>
    </row>
    <row r="215" spans="1:7" x14ac:dyDescent="0.3">
      <c r="A215" s="2">
        <v>1</v>
      </c>
      <c r="B215" s="6">
        <v>1456</v>
      </c>
      <c r="C215" s="6">
        <v>1</v>
      </c>
      <c r="D215" s="6">
        <v>21</v>
      </c>
      <c r="E215" s="6">
        <v>8.8000000000000007</v>
      </c>
      <c r="F215" s="6">
        <f t="shared" si="2"/>
        <v>8.2819000000000003</v>
      </c>
      <c r="G215" s="6">
        <v>0.5181</v>
      </c>
    </row>
    <row r="216" spans="1:7" x14ac:dyDescent="0.3">
      <c r="A216" s="2">
        <v>1</v>
      </c>
      <c r="B216" s="6">
        <v>1460</v>
      </c>
      <c r="C216" s="6">
        <v>1</v>
      </c>
      <c r="D216" s="6">
        <v>21</v>
      </c>
      <c r="E216" s="6">
        <v>9.3000000000000007</v>
      </c>
      <c r="F216" s="6">
        <f t="shared" si="2"/>
        <v>8.7998000000000012</v>
      </c>
      <c r="G216" s="6">
        <v>0.50019999999999998</v>
      </c>
    </row>
    <row r="217" spans="1:7" x14ac:dyDescent="0.3">
      <c r="A217" s="2">
        <v>1</v>
      </c>
      <c r="B217" s="6">
        <v>1461</v>
      </c>
      <c r="C217" s="6">
        <v>1</v>
      </c>
      <c r="D217" s="6">
        <v>21</v>
      </c>
      <c r="E217" s="6">
        <v>11.9</v>
      </c>
      <c r="F217" s="6">
        <f t="shared" si="2"/>
        <v>11.193300000000001</v>
      </c>
      <c r="G217" s="6">
        <v>0.70669999999999999</v>
      </c>
    </row>
    <row r="218" spans="1:7" x14ac:dyDescent="0.3">
      <c r="A218" s="2">
        <v>1</v>
      </c>
      <c r="B218" s="6">
        <v>1462</v>
      </c>
      <c r="C218" s="6">
        <v>1</v>
      </c>
      <c r="D218" s="6">
        <v>21</v>
      </c>
      <c r="E218" s="6">
        <v>11.3</v>
      </c>
      <c r="F218" s="6">
        <f t="shared" si="2"/>
        <v>10.609</v>
      </c>
      <c r="G218" s="6">
        <v>0.69099999999999995</v>
      </c>
    </row>
    <row r="219" spans="1:7" ht="15.75" customHeight="1" x14ac:dyDescent="0.3">
      <c r="A219" s="2">
        <v>1</v>
      </c>
      <c r="B219" s="6">
        <v>1463</v>
      </c>
      <c r="C219" s="6">
        <v>1</v>
      </c>
      <c r="D219" s="6">
        <v>21</v>
      </c>
      <c r="E219" s="6">
        <v>11.3</v>
      </c>
      <c r="F219" s="6">
        <f t="shared" si="2"/>
        <v>10.6555</v>
      </c>
      <c r="G219" s="6">
        <v>0.64449999999999996</v>
      </c>
    </row>
    <row r="220" spans="1:7" ht="15.75" customHeight="1" x14ac:dyDescent="0.3">
      <c r="A220" s="3"/>
      <c r="B220" s="3"/>
      <c r="C220" s="3"/>
      <c r="D220" s="3"/>
      <c r="E220" s="3">
        <f>AVERAGE(E210:E219)</f>
        <v>10.78</v>
      </c>
      <c r="F220" s="3">
        <f>AVERAGE(F210:F219)</f>
        <v>10.150299999999998</v>
      </c>
      <c r="G220" s="3">
        <f>AVERAGE(G210:G219)</f>
        <v>0.62969999999999993</v>
      </c>
    </row>
    <row r="221" spans="1:7" ht="15.75" customHeight="1" x14ac:dyDescent="0.3">
      <c r="A221" s="3"/>
      <c r="B221" s="3"/>
      <c r="C221" s="3"/>
      <c r="D221" s="3"/>
      <c r="E221" s="3">
        <f>STDEV(E210:E219)</f>
        <v>1.1905180945006013</v>
      </c>
      <c r="F221" s="3">
        <f>STDEV(F210:F219)</f>
        <v>1.1113434802576283</v>
      </c>
      <c r="G221" s="3">
        <f>STDEV(G210:G219)</f>
        <v>8.3492501326633814E-2</v>
      </c>
    </row>
    <row r="222" spans="1:7" ht="15.75" customHeight="1" x14ac:dyDescent="0.3">
      <c r="A222" s="3"/>
      <c r="B222" s="3"/>
      <c r="C222" s="3"/>
      <c r="D222" s="3"/>
      <c r="E222" s="3">
        <f>E221/SQRT(10)</f>
        <v>0.37647487742654789</v>
      </c>
      <c r="F222" s="3">
        <f>F221/SQRT(10)</f>
        <v>0.35143766603924759</v>
      </c>
      <c r="G222" s="3">
        <f>G221/SQRT(10)</f>
        <v>2.6402647173679288E-2</v>
      </c>
    </row>
    <row r="223" spans="1:7" ht="15.75" customHeight="1" x14ac:dyDescent="0.3">
      <c r="A223" s="18"/>
      <c r="B223" s="18"/>
      <c r="C223" s="18"/>
      <c r="D223" s="18"/>
      <c r="E223" s="18">
        <f>TTEST(E151:E160,E210:E219,2,2)</f>
        <v>1.2526986743552061E-2</v>
      </c>
      <c r="F223" s="18">
        <f>TTEST(F151:F160,F210:F219,2,2)</f>
        <v>7.1488153075454901E-3</v>
      </c>
      <c r="G223" s="18">
        <f>TTEST(G151:G160,G210:G219,2,2)</f>
        <v>0.21124912898981199</v>
      </c>
    </row>
    <row r="224" spans="1:7" x14ac:dyDescent="0.3">
      <c r="A224" s="2"/>
      <c r="B224" s="6"/>
      <c r="C224" s="6"/>
      <c r="D224" s="6"/>
      <c r="E224" s="6"/>
      <c r="F224" s="6"/>
      <c r="G224" s="6"/>
    </row>
    <row r="225" spans="1:7" x14ac:dyDescent="0.3">
      <c r="A225" s="2">
        <v>1</v>
      </c>
      <c r="B225" s="6">
        <v>1604</v>
      </c>
      <c r="C225" s="6">
        <v>0</v>
      </c>
      <c r="D225" s="6">
        <v>35</v>
      </c>
      <c r="E225" s="6">
        <v>23.78</v>
      </c>
      <c r="F225" s="6">
        <f t="shared" si="2"/>
        <v>22.706300000000002</v>
      </c>
      <c r="G225" s="6">
        <v>1.0737000000000001</v>
      </c>
    </row>
    <row r="226" spans="1:7" x14ac:dyDescent="0.3">
      <c r="A226" s="2">
        <v>1</v>
      </c>
      <c r="B226" s="6">
        <v>1610</v>
      </c>
      <c r="C226" s="6">
        <v>0</v>
      </c>
      <c r="D226" s="6">
        <v>35</v>
      </c>
      <c r="E226" s="6">
        <v>22.35</v>
      </c>
      <c r="F226" s="6">
        <f t="shared" si="2"/>
        <v>21.2881</v>
      </c>
      <c r="G226" s="6">
        <v>1.0619000000000001</v>
      </c>
    </row>
    <row r="227" spans="1:7" x14ac:dyDescent="0.3">
      <c r="A227" s="2">
        <v>1</v>
      </c>
      <c r="B227" s="6">
        <v>1615</v>
      </c>
      <c r="C227" s="6">
        <v>0</v>
      </c>
      <c r="D227" s="6">
        <v>35</v>
      </c>
      <c r="E227" s="6">
        <v>22.74</v>
      </c>
      <c r="F227" s="6">
        <f t="shared" si="2"/>
        <v>21.538599999999999</v>
      </c>
      <c r="G227" s="6">
        <v>1.2014</v>
      </c>
    </row>
    <row r="228" spans="1:7" x14ac:dyDescent="0.3">
      <c r="A228" s="2">
        <v>1</v>
      </c>
      <c r="B228" s="6">
        <v>1624</v>
      </c>
      <c r="C228" s="6">
        <v>0</v>
      </c>
      <c r="D228" s="6">
        <v>35</v>
      </c>
      <c r="E228" s="6">
        <v>26.14</v>
      </c>
      <c r="F228" s="6">
        <f t="shared" si="2"/>
        <v>24.926200000000001</v>
      </c>
      <c r="G228" s="6">
        <v>1.2138</v>
      </c>
    </row>
    <row r="229" spans="1:7" x14ac:dyDescent="0.3">
      <c r="A229" s="2">
        <v>1</v>
      </c>
      <c r="B229" s="6">
        <v>1627</v>
      </c>
      <c r="C229" s="6">
        <v>0</v>
      </c>
      <c r="D229" s="6">
        <v>35</v>
      </c>
      <c r="E229" s="6">
        <v>21.1</v>
      </c>
      <c r="F229" s="6">
        <f t="shared" si="2"/>
        <v>20.126200000000001</v>
      </c>
      <c r="G229" s="6">
        <v>0.9738</v>
      </c>
    </row>
    <row r="230" spans="1:7" x14ac:dyDescent="0.3">
      <c r="A230" s="2">
        <v>1</v>
      </c>
      <c r="B230" s="6">
        <v>1631</v>
      </c>
      <c r="C230" s="6">
        <v>0</v>
      </c>
      <c r="D230" s="6">
        <v>35</v>
      </c>
      <c r="E230" s="6">
        <v>24.3</v>
      </c>
      <c r="F230" s="6">
        <f t="shared" si="2"/>
        <v>23.3018</v>
      </c>
      <c r="G230" s="6">
        <v>0.99819999999999998</v>
      </c>
    </row>
    <row r="231" spans="1:7" x14ac:dyDescent="0.3">
      <c r="A231" s="2">
        <v>1</v>
      </c>
      <c r="B231" s="6">
        <v>1642</v>
      </c>
      <c r="C231" s="6">
        <v>0</v>
      </c>
      <c r="D231" s="6">
        <v>35</v>
      </c>
      <c r="E231" s="6">
        <v>21.81</v>
      </c>
      <c r="F231" s="6">
        <f t="shared" si="2"/>
        <v>20.745699999999999</v>
      </c>
      <c r="G231" s="6">
        <v>1.0643</v>
      </c>
    </row>
    <row r="232" spans="1:7" x14ac:dyDescent="0.3">
      <c r="A232" s="2">
        <v>1</v>
      </c>
      <c r="B232" s="6">
        <v>1648</v>
      </c>
      <c r="C232" s="6">
        <v>0</v>
      </c>
      <c r="D232" s="6">
        <v>35</v>
      </c>
      <c r="E232" s="6">
        <v>23.31</v>
      </c>
      <c r="F232" s="6">
        <f t="shared" si="2"/>
        <v>22.126799999999999</v>
      </c>
      <c r="G232" s="6">
        <v>1.1832</v>
      </c>
    </row>
    <row r="233" spans="1:7" x14ac:dyDescent="0.3">
      <c r="A233" s="2">
        <v>1</v>
      </c>
      <c r="B233" s="6">
        <v>1655</v>
      </c>
      <c r="C233" s="6">
        <v>0</v>
      </c>
      <c r="D233" s="6">
        <v>35</v>
      </c>
      <c r="E233" s="6">
        <v>24.18</v>
      </c>
      <c r="F233" s="6">
        <f t="shared" si="2"/>
        <v>23.102699999999999</v>
      </c>
      <c r="G233" s="6">
        <v>1.0772999999999999</v>
      </c>
    </row>
    <row r="234" spans="1:7" x14ac:dyDescent="0.3">
      <c r="A234" s="2">
        <v>1</v>
      </c>
      <c r="B234" s="6">
        <v>1661</v>
      </c>
      <c r="C234" s="6">
        <v>0</v>
      </c>
      <c r="D234" s="6">
        <v>35</v>
      </c>
      <c r="E234" s="6">
        <v>21.97</v>
      </c>
      <c r="F234" s="6">
        <f t="shared" si="2"/>
        <v>20.945399999999999</v>
      </c>
      <c r="G234" s="6">
        <v>1.0246</v>
      </c>
    </row>
    <row r="235" spans="1:7" x14ac:dyDescent="0.3">
      <c r="A235" s="3"/>
      <c r="B235" s="3"/>
      <c r="C235" s="3"/>
      <c r="D235" s="3"/>
      <c r="E235" s="3">
        <f>AVERAGE(E225:E234)</f>
        <v>23.168000000000003</v>
      </c>
      <c r="F235" s="3">
        <f>AVERAGE(F225:F234)</f>
        <v>22.080780000000001</v>
      </c>
      <c r="G235" s="3">
        <f>AVERAGE(G225:G234)</f>
        <v>1.0872199999999999</v>
      </c>
    </row>
    <row r="236" spans="1:7" x14ac:dyDescent="0.3">
      <c r="A236" s="3"/>
      <c r="B236" s="3"/>
      <c r="C236" s="3"/>
      <c r="D236" s="3"/>
      <c r="E236" s="3">
        <f>STDEV(E225:E234)</f>
        <v>1.4885249969908692</v>
      </c>
      <c r="F236" s="3">
        <f>STDEV(F225:F234)</f>
        <v>1.4468060023529228</v>
      </c>
      <c r="G236" s="3">
        <f>STDEV(G225:G234)</f>
        <v>8.4609742018543266E-2</v>
      </c>
    </row>
    <row r="237" spans="1:7" x14ac:dyDescent="0.3">
      <c r="A237" s="3"/>
      <c r="B237" s="3"/>
      <c r="C237" s="3"/>
      <c r="D237" s="3"/>
      <c r="E237" s="3">
        <f>E236/SQRT(10)</f>
        <v>0.47071293445864293</v>
      </c>
      <c r="F237" s="3">
        <f>F236/SQRT(10)</f>
        <v>0.4575202299838167</v>
      </c>
      <c r="G237" s="3">
        <f>G236/SQRT(10)</f>
        <v>2.6755949701784919E-2</v>
      </c>
    </row>
    <row r="238" spans="1:7" x14ac:dyDescent="0.3">
      <c r="A238" s="2"/>
      <c r="B238" s="6"/>
      <c r="C238" s="6"/>
      <c r="D238" s="6"/>
      <c r="E238" s="6"/>
      <c r="F238" s="6"/>
      <c r="G238" s="6"/>
    </row>
    <row r="239" spans="1:7" x14ac:dyDescent="0.3">
      <c r="A239" s="2">
        <v>1</v>
      </c>
      <c r="B239" s="6">
        <v>1665</v>
      </c>
      <c r="C239" s="6">
        <v>0.01</v>
      </c>
      <c r="D239" s="6">
        <v>35</v>
      </c>
      <c r="E239" s="6">
        <v>25.96</v>
      </c>
      <c r="F239" s="6">
        <f t="shared" si="2"/>
        <v>24.824300000000001</v>
      </c>
      <c r="G239" s="6">
        <v>1.1356999999999999</v>
      </c>
    </row>
    <row r="240" spans="1:7" x14ac:dyDescent="0.3">
      <c r="A240" s="2">
        <v>1</v>
      </c>
      <c r="B240" s="6">
        <v>1667</v>
      </c>
      <c r="C240" s="6">
        <v>0.01</v>
      </c>
      <c r="D240" s="6">
        <v>35</v>
      </c>
      <c r="E240" s="6">
        <v>20.94</v>
      </c>
      <c r="F240" s="6">
        <f t="shared" si="2"/>
        <v>19.918000000000003</v>
      </c>
      <c r="G240" s="6">
        <v>1.022</v>
      </c>
    </row>
    <row r="241" spans="1:7" x14ac:dyDescent="0.3">
      <c r="A241" s="2">
        <v>1</v>
      </c>
      <c r="B241" s="6">
        <v>1677</v>
      </c>
      <c r="C241" s="6">
        <v>0.01</v>
      </c>
      <c r="D241" s="6">
        <v>35</v>
      </c>
      <c r="E241" s="6">
        <v>25.48</v>
      </c>
      <c r="F241" s="6">
        <f t="shared" si="2"/>
        <v>24.203299999999999</v>
      </c>
      <c r="G241" s="6">
        <v>1.2766999999999999</v>
      </c>
    </row>
    <row r="242" spans="1:7" x14ac:dyDescent="0.3">
      <c r="A242" s="2">
        <v>1</v>
      </c>
      <c r="B242" s="6">
        <v>1679</v>
      </c>
      <c r="C242" s="6">
        <v>0.01</v>
      </c>
      <c r="D242" s="6">
        <v>35</v>
      </c>
      <c r="E242" s="6">
        <v>21.55</v>
      </c>
      <c r="F242" s="6">
        <f t="shared" si="2"/>
        <v>20.593700000000002</v>
      </c>
      <c r="G242" s="6">
        <v>0.95630000000000004</v>
      </c>
    </row>
    <row r="243" spans="1:7" x14ac:dyDescent="0.3">
      <c r="A243" s="2">
        <v>1</v>
      </c>
      <c r="B243" s="6">
        <v>1683</v>
      </c>
      <c r="C243" s="6">
        <v>0.01</v>
      </c>
      <c r="D243" s="6">
        <v>35</v>
      </c>
      <c r="E243" s="6">
        <v>21.87</v>
      </c>
      <c r="F243" s="6">
        <f t="shared" si="2"/>
        <v>20.982300000000002</v>
      </c>
      <c r="G243" s="6">
        <v>0.88770000000000004</v>
      </c>
    </row>
    <row r="244" spans="1:7" x14ac:dyDescent="0.3">
      <c r="A244" s="2">
        <v>1</v>
      </c>
      <c r="B244" s="6">
        <v>1689</v>
      </c>
      <c r="C244" s="6">
        <v>0.01</v>
      </c>
      <c r="D244" s="6">
        <v>35</v>
      </c>
      <c r="E244" s="6">
        <v>19.79</v>
      </c>
      <c r="F244" s="6">
        <f t="shared" si="2"/>
        <v>18.887699999999999</v>
      </c>
      <c r="G244" s="6">
        <v>0.90229999999999999</v>
      </c>
    </row>
    <row r="245" spans="1:7" x14ac:dyDescent="0.3">
      <c r="A245" s="2">
        <v>1</v>
      </c>
      <c r="B245" s="6">
        <v>1696</v>
      </c>
      <c r="C245" s="6">
        <v>0.01</v>
      </c>
      <c r="D245" s="6">
        <v>35</v>
      </c>
      <c r="E245" s="6">
        <v>25</v>
      </c>
      <c r="F245" s="6">
        <f t="shared" si="2"/>
        <v>23.759399999999999</v>
      </c>
      <c r="G245" s="6">
        <v>1.2405999999999999</v>
      </c>
    </row>
    <row r="246" spans="1:7" x14ac:dyDescent="0.3">
      <c r="A246" s="2">
        <v>1</v>
      </c>
      <c r="B246" s="6">
        <v>1700</v>
      </c>
      <c r="C246" s="6">
        <v>0.01</v>
      </c>
      <c r="D246" s="6">
        <v>35</v>
      </c>
      <c r="E246" s="6">
        <v>23.52</v>
      </c>
      <c r="F246" s="6">
        <f t="shared" si="2"/>
        <v>22.402000000000001</v>
      </c>
      <c r="G246" s="6">
        <v>1.1180000000000001</v>
      </c>
    </row>
    <row r="247" spans="1:7" x14ac:dyDescent="0.3">
      <c r="A247" s="2">
        <v>1</v>
      </c>
      <c r="B247" s="6">
        <v>1714</v>
      </c>
      <c r="C247" s="6">
        <v>0.01</v>
      </c>
      <c r="D247" s="6">
        <v>35</v>
      </c>
      <c r="E247" s="6">
        <v>22.66</v>
      </c>
      <c r="F247" s="6">
        <f t="shared" si="2"/>
        <v>21.533100000000001</v>
      </c>
      <c r="G247" s="6">
        <v>1.1269</v>
      </c>
    </row>
    <row r="248" spans="1:7" x14ac:dyDescent="0.3">
      <c r="A248" s="2">
        <v>1</v>
      </c>
      <c r="B248" s="6">
        <v>1723</v>
      </c>
      <c r="C248" s="6">
        <v>0.01</v>
      </c>
      <c r="D248" s="6">
        <v>35</v>
      </c>
      <c r="E248" s="6">
        <v>23.45</v>
      </c>
      <c r="F248" s="6">
        <f t="shared" si="2"/>
        <v>22.515000000000001</v>
      </c>
      <c r="G248" s="6">
        <v>0.93500000000000005</v>
      </c>
    </row>
    <row r="249" spans="1:7" x14ac:dyDescent="0.3">
      <c r="A249" s="3"/>
      <c r="B249" s="3"/>
      <c r="C249" s="3"/>
      <c r="D249" s="3"/>
      <c r="E249" s="3">
        <f>AVERAGE(E239:E248)</f>
        <v>23.021999999999998</v>
      </c>
      <c r="F249" s="3">
        <f>AVERAGE(F239:F248)</f>
        <v>21.961879999999997</v>
      </c>
      <c r="G249" s="3">
        <f>AVERAGE(G239:G248)</f>
        <v>1.06012</v>
      </c>
    </row>
    <row r="250" spans="1:7" x14ac:dyDescent="0.3">
      <c r="A250" s="3"/>
      <c r="B250" s="3"/>
      <c r="C250" s="3"/>
      <c r="D250" s="3"/>
      <c r="E250" s="3">
        <f>STDEV(E239:E248)</f>
        <v>2.039138162176473</v>
      </c>
      <c r="F250" s="3">
        <f>STDEV(F239:F248)</f>
        <v>1.9319394767377616</v>
      </c>
      <c r="G250" s="3">
        <f>STDEV(G239:G248)</f>
        <v>0.13965213766912241</v>
      </c>
    </row>
    <row r="251" spans="1:7" x14ac:dyDescent="0.3">
      <c r="A251" s="3"/>
      <c r="B251" s="3"/>
      <c r="C251" s="3"/>
      <c r="D251" s="3"/>
      <c r="E251" s="3">
        <f>E250/SQRT(10)</f>
        <v>0.64483210562474658</v>
      </c>
      <c r="F251" s="3">
        <f>F250/SQRT(10)</f>
        <v>0.61093290480852114</v>
      </c>
      <c r="G251" s="3">
        <f>G250/SQRT(10)</f>
        <v>4.4161883514582473E-2</v>
      </c>
    </row>
    <row r="252" spans="1:7" x14ac:dyDescent="0.3">
      <c r="A252" s="18"/>
      <c r="B252" s="18"/>
      <c r="C252" s="18"/>
      <c r="D252" s="18"/>
      <c r="E252" s="18">
        <f>TTEST(E225:E234,E239:E248,2,2)</f>
        <v>0.85694024904385502</v>
      </c>
      <c r="F252" s="18">
        <f>TTEST(F225:F234,F239:F248,2,2)</f>
        <v>0.87794060697649301</v>
      </c>
      <c r="G252" s="18">
        <f>TTEST(G225:G234,G239:G248,2,2)</f>
        <v>0.60609905561646471</v>
      </c>
    </row>
    <row r="253" spans="1:7" x14ac:dyDescent="0.3">
      <c r="A253" s="2"/>
      <c r="B253" s="6"/>
      <c r="C253" s="6"/>
      <c r="D253" s="6"/>
      <c r="E253" s="6"/>
      <c r="F253" s="6"/>
      <c r="G253" s="6"/>
    </row>
    <row r="254" spans="1:7" x14ac:dyDescent="0.3">
      <c r="A254" s="2">
        <v>1</v>
      </c>
      <c r="B254" s="6">
        <v>1726</v>
      </c>
      <c r="C254" s="6">
        <v>0.1</v>
      </c>
      <c r="D254" s="6">
        <v>35</v>
      </c>
      <c r="E254" s="6">
        <v>22.19</v>
      </c>
      <c r="F254" s="6">
        <f t="shared" si="2"/>
        <v>21.0245</v>
      </c>
      <c r="G254" s="6">
        <v>1.1655</v>
      </c>
    </row>
    <row r="255" spans="1:7" x14ac:dyDescent="0.3">
      <c r="A255" s="2">
        <v>1</v>
      </c>
      <c r="B255" s="6">
        <v>1729</v>
      </c>
      <c r="C255" s="6">
        <v>0.1</v>
      </c>
      <c r="D255" s="6">
        <v>35</v>
      </c>
      <c r="E255" s="6">
        <v>20.75</v>
      </c>
      <c r="F255" s="6">
        <f t="shared" si="2"/>
        <v>19.768799999999999</v>
      </c>
      <c r="G255" s="6">
        <v>0.98119999999999996</v>
      </c>
    </row>
    <row r="256" spans="1:7" x14ac:dyDescent="0.3">
      <c r="A256" s="2">
        <v>1</v>
      </c>
      <c r="B256" s="6">
        <v>1739</v>
      </c>
      <c r="C256" s="6">
        <v>0.1</v>
      </c>
      <c r="D256" s="6">
        <v>35</v>
      </c>
      <c r="E256" s="6">
        <v>25.04</v>
      </c>
      <c r="F256" s="6">
        <f t="shared" si="2"/>
        <v>24.091100000000001</v>
      </c>
      <c r="G256" s="6">
        <v>0.94889999999999997</v>
      </c>
    </row>
    <row r="257" spans="1:7" x14ac:dyDescent="0.3">
      <c r="A257" s="2">
        <v>1</v>
      </c>
      <c r="B257" s="6">
        <v>1743</v>
      </c>
      <c r="C257" s="6">
        <v>0.1</v>
      </c>
      <c r="D257" s="6">
        <v>35</v>
      </c>
      <c r="E257" s="6">
        <v>22.09</v>
      </c>
      <c r="F257" s="6">
        <f t="shared" si="2"/>
        <v>21.007100000000001</v>
      </c>
      <c r="G257" s="2">
        <v>1.0829</v>
      </c>
    </row>
    <row r="258" spans="1:7" x14ac:dyDescent="0.3">
      <c r="A258" s="2">
        <v>1</v>
      </c>
      <c r="B258" s="6">
        <v>1751</v>
      </c>
      <c r="C258" s="6">
        <v>0.1</v>
      </c>
      <c r="D258" s="6">
        <v>35</v>
      </c>
      <c r="E258" s="6">
        <v>23.96</v>
      </c>
      <c r="F258" s="6">
        <f t="shared" si="2"/>
        <v>22.985400000000002</v>
      </c>
      <c r="G258" s="6">
        <v>0.97460000000000002</v>
      </c>
    </row>
    <row r="259" spans="1:7" x14ac:dyDescent="0.3">
      <c r="A259" s="2">
        <v>1</v>
      </c>
      <c r="B259" s="6">
        <v>1772</v>
      </c>
      <c r="C259" s="6">
        <v>0.1</v>
      </c>
      <c r="D259" s="6">
        <v>35</v>
      </c>
      <c r="E259" s="6">
        <v>24.38</v>
      </c>
      <c r="F259" s="6">
        <f t="shared" si="2"/>
        <v>23.2971</v>
      </c>
      <c r="G259" s="6">
        <v>1.0829</v>
      </c>
    </row>
    <row r="260" spans="1:7" x14ac:dyDescent="0.3">
      <c r="A260" s="2">
        <v>1</v>
      </c>
      <c r="B260" s="6">
        <v>1778</v>
      </c>
      <c r="C260" s="6">
        <v>0.1</v>
      </c>
      <c r="D260" s="6">
        <v>35</v>
      </c>
      <c r="E260" s="6">
        <v>23.8</v>
      </c>
      <c r="F260" s="6">
        <f t="shared" si="2"/>
        <v>22.764700000000001</v>
      </c>
      <c r="G260" s="6">
        <v>1.0353000000000001</v>
      </c>
    </row>
    <row r="261" spans="1:7" x14ac:dyDescent="0.3">
      <c r="A261" s="2">
        <v>1</v>
      </c>
      <c r="B261" s="6">
        <v>1784</v>
      </c>
      <c r="C261" s="6">
        <v>0.1</v>
      </c>
      <c r="D261" s="6">
        <v>35</v>
      </c>
      <c r="E261" s="6">
        <v>19.71</v>
      </c>
      <c r="F261" s="6">
        <f t="shared" si="2"/>
        <v>18.708300000000001</v>
      </c>
      <c r="G261" s="6">
        <v>1.0017</v>
      </c>
    </row>
    <row r="262" spans="1:7" x14ac:dyDescent="0.3">
      <c r="A262" s="2">
        <v>1</v>
      </c>
      <c r="B262" s="6">
        <v>1787</v>
      </c>
      <c r="C262" s="6">
        <v>0.1</v>
      </c>
      <c r="D262" s="6">
        <v>35</v>
      </c>
      <c r="E262" s="6">
        <v>24.91</v>
      </c>
      <c r="F262" s="6">
        <f t="shared" si="2"/>
        <v>23.608899999999998</v>
      </c>
      <c r="G262" s="6">
        <v>1.3010999999999999</v>
      </c>
    </row>
    <row r="263" spans="1:7" x14ac:dyDescent="0.3">
      <c r="A263" s="2">
        <v>1</v>
      </c>
      <c r="B263" s="6">
        <v>1791</v>
      </c>
      <c r="C263" s="6">
        <v>0.1</v>
      </c>
      <c r="D263" s="6">
        <v>35</v>
      </c>
      <c r="E263" s="6">
        <v>22.49</v>
      </c>
      <c r="F263" s="6">
        <f t="shared" si="2"/>
        <v>21.425799999999999</v>
      </c>
      <c r="G263" s="6">
        <v>1.0642</v>
      </c>
    </row>
    <row r="264" spans="1:7" x14ac:dyDescent="0.3">
      <c r="A264" s="3"/>
      <c r="B264" s="3"/>
      <c r="C264" s="3"/>
      <c r="D264" s="3"/>
      <c r="E264" s="3">
        <f>AVERAGE(E254:E263)</f>
        <v>22.932000000000002</v>
      </c>
      <c r="F264" s="3">
        <f>AVERAGE(F254:F263)</f>
        <v>21.868170000000003</v>
      </c>
      <c r="G264" s="3">
        <f>AVERAGE(G254:G263)</f>
        <v>1.0638299999999998</v>
      </c>
    </row>
    <row r="265" spans="1:7" x14ac:dyDescent="0.3">
      <c r="A265" s="3"/>
      <c r="B265" s="3"/>
      <c r="C265" s="3"/>
      <c r="D265" s="3"/>
      <c r="E265" s="3">
        <f>STDEV(E254:E263)</f>
        <v>1.7907279711521418</v>
      </c>
      <c r="F265" s="3">
        <f>STDEV(F254:F263)</f>
        <v>1.7671827303177601</v>
      </c>
      <c r="G265" s="3">
        <f>STDEV(G254:G263)</f>
        <v>0.10542718445553888</v>
      </c>
    </row>
    <row r="266" spans="1:7" x14ac:dyDescent="0.3">
      <c r="A266" s="3"/>
      <c r="B266" s="3"/>
      <c r="C266" s="3"/>
      <c r="D266" s="3"/>
      <c r="E266" s="3">
        <f>E265/SQRT(10)</f>
        <v>0.56627790586130633</v>
      </c>
      <c r="F266" s="3">
        <f>F265/SQRT(10)</f>
        <v>0.55883224695192146</v>
      </c>
      <c r="G266" s="3">
        <f>G265/SQRT(10)</f>
        <v>3.3339003017820161E-2</v>
      </c>
    </row>
    <row r="267" spans="1:7" x14ac:dyDescent="0.3">
      <c r="A267" s="18"/>
      <c r="B267" s="18"/>
      <c r="C267" s="18"/>
      <c r="D267" s="18"/>
      <c r="E267" s="18">
        <f>TTEST(E225:E234,E254:E263,2,2)</f>
        <v>0.75228695768136267</v>
      </c>
      <c r="F267" s="18">
        <f>TTEST(F225:F234,F254:F263,2,2)</f>
        <v>0.77183598852752033</v>
      </c>
      <c r="G267" s="18">
        <f>TTEST(G225:G234,G254:G263,2,2)</f>
        <v>0.59098657577578595</v>
      </c>
    </row>
    <row r="268" spans="1:7" x14ac:dyDescent="0.3">
      <c r="A268" s="2"/>
      <c r="B268" s="6"/>
      <c r="C268" s="6"/>
      <c r="D268" s="6"/>
      <c r="E268" s="6"/>
      <c r="F268" s="6"/>
      <c r="G268" s="6"/>
    </row>
    <row r="269" spans="1:7" x14ac:dyDescent="0.3">
      <c r="A269" s="2">
        <v>1</v>
      </c>
      <c r="B269" s="6">
        <v>1794</v>
      </c>
      <c r="C269" s="6">
        <v>0.3</v>
      </c>
      <c r="D269" s="6">
        <v>35</v>
      </c>
      <c r="E269" s="6">
        <v>20.96</v>
      </c>
      <c r="F269" s="6">
        <f t="shared" si="2"/>
        <v>20.024699999999999</v>
      </c>
      <c r="G269" s="6">
        <v>0.93530000000000002</v>
      </c>
    </row>
    <row r="270" spans="1:7" x14ac:dyDescent="0.3">
      <c r="A270" s="2">
        <v>1</v>
      </c>
      <c r="B270" s="6">
        <v>1804</v>
      </c>
      <c r="C270" s="6">
        <v>0.3</v>
      </c>
      <c r="D270" s="6">
        <v>35</v>
      </c>
      <c r="E270" s="6">
        <v>22.38</v>
      </c>
      <c r="F270" s="6">
        <f t="shared" si="2"/>
        <v>21.1874</v>
      </c>
      <c r="G270" s="6">
        <v>1.1926000000000001</v>
      </c>
    </row>
    <row r="271" spans="1:7" x14ac:dyDescent="0.3">
      <c r="A271" s="2">
        <v>1</v>
      </c>
      <c r="B271" s="6">
        <v>1810</v>
      </c>
      <c r="C271" s="6">
        <v>0.3</v>
      </c>
      <c r="D271" s="6">
        <v>35</v>
      </c>
      <c r="E271" s="6">
        <v>20.91</v>
      </c>
      <c r="F271" s="6">
        <f t="shared" si="2"/>
        <v>19.885000000000002</v>
      </c>
      <c r="G271" s="6">
        <v>1.0249999999999999</v>
      </c>
    </row>
    <row r="272" spans="1:7" x14ac:dyDescent="0.3">
      <c r="A272" s="2">
        <v>1</v>
      </c>
      <c r="B272" s="6">
        <v>1819</v>
      </c>
      <c r="C272" s="6">
        <v>0.3</v>
      </c>
      <c r="D272" s="6">
        <v>35</v>
      </c>
      <c r="E272" s="6">
        <v>23.18</v>
      </c>
      <c r="F272" s="6">
        <f t="shared" si="2"/>
        <v>21.985299999999999</v>
      </c>
      <c r="G272" s="6">
        <v>1.1947000000000001</v>
      </c>
    </row>
    <row r="273" spans="1:7" x14ac:dyDescent="0.3">
      <c r="A273" s="2">
        <v>1</v>
      </c>
      <c r="B273" s="6">
        <v>1823</v>
      </c>
      <c r="C273" s="6">
        <v>0.3</v>
      </c>
      <c r="D273" s="6">
        <v>35</v>
      </c>
      <c r="E273" s="6">
        <v>22.77</v>
      </c>
      <c r="F273" s="6">
        <f t="shared" si="2"/>
        <v>21.624299999999998</v>
      </c>
      <c r="G273" s="6">
        <v>1.1456999999999999</v>
      </c>
    </row>
    <row r="274" spans="1:7" x14ac:dyDescent="0.3">
      <c r="A274" s="2">
        <v>1</v>
      </c>
      <c r="B274" s="6">
        <v>1827</v>
      </c>
      <c r="C274" s="6">
        <v>0.3</v>
      </c>
      <c r="D274" s="6">
        <v>35</v>
      </c>
      <c r="E274" s="6">
        <v>25.38</v>
      </c>
      <c r="F274" s="6">
        <f t="shared" si="2"/>
        <v>24.035399999999999</v>
      </c>
      <c r="G274" s="6">
        <v>1.3446</v>
      </c>
    </row>
    <row r="275" spans="1:7" x14ac:dyDescent="0.3">
      <c r="A275" s="2">
        <v>1</v>
      </c>
      <c r="B275" s="6">
        <v>1830</v>
      </c>
      <c r="C275" s="6">
        <v>0.3</v>
      </c>
      <c r="D275" s="6">
        <v>35</v>
      </c>
      <c r="E275" s="6">
        <v>22.81</v>
      </c>
      <c r="F275" s="6">
        <f t="shared" si="2"/>
        <v>21.732899999999997</v>
      </c>
      <c r="G275" s="6">
        <v>1.0770999999999999</v>
      </c>
    </row>
    <row r="276" spans="1:7" x14ac:dyDescent="0.3">
      <c r="A276" s="2">
        <v>1</v>
      </c>
      <c r="B276" s="6">
        <v>1844</v>
      </c>
      <c r="C276" s="6">
        <v>0.3</v>
      </c>
      <c r="D276" s="6">
        <v>35</v>
      </c>
      <c r="E276" s="6">
        <v>22.24</v>
      </c>
      <c r="F276" s="6">
        <f t="shared" si="2"/>
        <v>21.207799999999999</v>
      </c>
      <c r="G276" s="6">
        <v>1.0322</v>
      </c>
    </row>
    <row r="277" spans="1:7" x14ac:dyDescent="0.3">
      <c r="A277" s="2">
        <v>1</v>
      </c>
      <c r="B277" s="6">
        <v>1848</v>
      </c>
      <c r="C277" s="6">
        <v>0.3</v>
      </c>
      <c r="D277" s="6">
        <v>35</v>
      </c>
      <c r="E277" s="6">
        <v>24.28</v>
      </c>
      <c r="F277" s="6">
        <f t="shared" si="2"/>
        <v>23.055300000000003</v>
      </c>
      <c r="G277" s="6">
        <v>1.2246999999999999</v>
      </c>
    </row>
    <row r="278" spans="1:7" x14ac:dyDescent="0.3">
      <c r="A278" s="2">
        <v>1</v>
      </c>
      <c r="B278" s="6">
        <v>1853</v>
      </c>
      <c r="C278" s="6">
        <v>0.3</v>
      </c>
      <c r="D278" s="6">
        <v>35</v>
      </c>
      <c r="E278" s="6">
        <v>22.21</v>
      </c>
      <c r="F278" s="6">
        <f t="shared" si="2"/>
        <v>21.2334</v>
      </c>
      <c r="G278" s="6">
        <v>0.97660000000000002</v>
      </c>
    </row>
    <row r="279" spans="1:7" x14ac:dyDescent="0.3">
      <c r="A279" s="3"/>
      <c r="B279" s="3"/>
      <c r="C279" s="3"/>
      <c r="D279" s="3"/>
      <c r="E279" s="3">
        <f>AVERAGE(E269:E278)</f>
        <v>22.712000000000003</v>
      </c>
      <c r="F279" s="3">
        <f>AVERAGE(F269:F278)</f>
        <v>21.597149999999996</v>
      </c>
      <c r="G279" s="3">
        <f>AVERAGE(G269:G278)</f>
        <v>1.1148499999999999</v>
      </c>
    </row>
    <row r="280" spans="1:7" x14ac:dyDescent="0.3">
      <c r="A280" s="3"/>
      <c r="B280" s="3"/>
      <c r="C280" s="3"/>
      <c r="D280" s="3"/>
      <c r="E280" s="3">
        <f>STDEV(E269:E278)</f>
        <v>1.3626183944483095</v>
      </c>
      <c r="F280" s="3">
        <f>STDEV(F269:F278)</f>
        <v>1.2515301419107376</v>
      </c>
      <c r="G280" s="3">
        <f>STDEV(G269:G278)</f>
        <v>0.12732515898718239</v>
      </c>
    </row>
    <row r="281" spans="1:7" x14ac:dyDescent="0.3">
      <c r="A281" s="3"/>
      <c r="B281" s="3"/>
      <c r="C281" s="3"/>
      <c r="D281" s="3"/>
      <c r="E281" s="3">
        <f>E280/SQRT(10)</f>
        <v>0.43089777080983938</v>
      </c>
      <c r="F281" s="3">
        <f>F280/SQRT(10)</f>
        <v>0.39576858087916872</v>
      </c>
      <c r="G281" s="3">
        <f>G280/SQRT(10)</f>
        <v>4.0263750584255395E-2</v>
      </c>
    </row>
    <row r="282" spans="1:7" x14ac:dyDescent="0.3">
      <c r="A282" s="18"/>
      <c r="B282" s="18"/>
      <c r="C282" s="18"/>
      <c r="D282" s="18"/>
      <c r="E282" s="18">
        <f>TTEST(E225:E234,E269:E278,2,2)</f>
        <v>0.48404676844579164</v>
      </c>
      <c r="F282" s="18">
        <f>TTEST(F225:F234,F269:F278,2,2)</f>
        <v>0.43444628988702272</v>
      </c>
      <c r="G282" s="18">
        <f>TTEST(G225:G234,G269:G278,2,2)</f>
        <v>0.57470166448086057</v>
      </c>
    </row>
    <row r="283" spans="1:7" x14ac:dyDescent="0.3">
      <c r="A283" s="2"/>
      <c r="B283" s="6"/>
      <c r="C283" s="6"/>
      <c r="D283" s="6"/>
      <c r="E283" s="6"/>
      <c r="F283" s="6"/>
      <c r="G283" s="6"/>
    </row>
    <row r="284" spans="1:7" x14ac:dyDescent="0.3">
      <c r="A284" s="2">
        <v>1</v>
      </c>
      <c r="B284" s="6">
        <v>1865</v>
      </c>
      <c r="C284" s="6">
        <v>1</v>
      </c>
      <c r="D284" s="6">
        <v>35</v>
      </c>
      <c r="E284" s="6">
        <v>21.06</v>
      </c>
      <c r="F284" s="6">
        <f t="shared" si="2"/>
        <v>20.041999999999998</v>
      </c>
      <c r="G284" s="6">
        <v>1.018</v>
      </c>
    </row>
    <row r="285" spans="1:7" x14ac:dyDescent="0.3">
      <c r="A285" s="2">
        <v>1</v>
      </c>
      <c r="B285" s="6">
        <v>1867</v>
      </c>
      <c r="C285" s="6">
        <v>1</v>
      </c>
      <c r="D285" s="6">
        <v>35</v>
      </c>
      <c r="E285" s="6">
        <v>22.39</v>
      </c>
      <c r="F285" s="6">
        <f t="shared" si="2"/>
        <v>21.266000000000002</v>
      </c>
      <c r="G285" s="6">
        <v>1.1240000000000001</v>
      </c>
    </row>
    <row r="286" spans="1:7" x14ac:dyDescent="0.3">
      <c r="A286" s="2">
        <v>1</v>
      </c>
      <c r="B286" s="6">
        <v>1868</v>
      </c>
      <c r="C286" s="6">
        <v>1</v>
      </c>
      <c r="D286" s="6">
        <v>35</v>
      </c>
      <c r="E286" s="6">
        <v>19.12</v>
      </c>
      <c r="F286" s="6">
        <f t="shared" si="2"/>
        <v>18.2332</v>
      </c>
      <c r="G286" s="6">
        <v>0.88680000000000003</v>
      </c>
    </row>
    <row r="287" spans="1:7" x14ac:dyDescent="0.3">
      <c r="A287" s="2">
        <v>1</v>
      </c>
      <c r="B287" s="6">
        <v>1879</v>
      </c>
      <c r="C287" s="6">
        <v>1</v>
      </c>
      <c r="D287" s="6">
        <v>35</v>
      </c>
      <c r="E287" s="6">
        <v>21.89</v>
      </c>
      <c r="F287" s="6">
        <f t="shared" ref="F287:F292" si="3">E287-G287</f>
        <v>20.746500000000001</v>
      </c>
      <c r="G287" s="6">
        <v>1.1435</v>
      </c>
    </row>
    <row r="288" spans="1:7" x14ac:dyDescent="0.3">
      <c r="A288" s="2">
        <v>1</v>
      </c>
      <c r="B288" s="6">
        <v>1885</v>
      </c>
      <c r="C288" s="6">
        <v>1</v>
      </c>
      <c r="D288" s="6">
        <v>35</v>
      </c>
      <c r="E288" s="6">
        <v>23.32</v>
      </c>
      <c r="F288" s="6">
        <f t="shared" si="3"/>
        <v>22.062100000000001</v>
      </c>
      <c r="G288" s="6">
        <v>1.2579</v>
      </c>
    </row>
    <row r="289" spans="1:7" x14ac:dyDescent="0.3">
      <c r="A289" s="2">
        <v>1</v>
      </c>
      <c r="B289" s="6">
        <v>1887</v>
      </c>
      <c r="C289" s="6">
        <v>1</v>
      </c>
      <c r="D289" s="6">
        <v>35</v>
      </c>
      <c r="E289" s="6">
        <v>23.26</v>
      </c>
      <c r="F289" s="6">
        <f t="shared" si="3"/>
        <v>21.9434</v>
      </c>
      <c r="G289" s="6">
        <v>1.3166</v>
      </c>
    </row>
    <row r="290" spans="1:7" x14ac:dyDescent="0.3">
      <c r="A290" s="2">
        <v>1</v>
      </c>
      <c r="B290" s="6">
        <v>1891</v>
      </c>
      <c r="C290" s="6">
        <v>1</v>
      </c>
      <c r="D290" s="6">
        <v>35</v>
      </c>
      <c r="E290" s="6">
        <v>20.55</v>
      </c>
      <c r="F290" s="6">
        <f t="shared" si="3"/>
        <v>19.682000000000002</v>
      </c>
      <c r="G290" s="6">
        <v>0.86799999999999999</v>
      </c>
    </row>
    <row r="291" spans="1:7" x14ac:dyDescent="0.3">
      <c r="A291" s="2">
        <v>1</v>
      </c>
      <c r="B291" s="6">
        <v>1898</v>
      </c>
      <c r="C291" s="6">
        <v>1</v>
      </c>
      <c r="D291" s="6">
        <v>35</v>
      </c>
      <c r="E291" s="6">
        <v>20.23</v>
      </c>
      <c r="F291" s="6">
        <f t="shared" si="3"/>
        <v>19.291599999999999</v>
      </c>
      <c r="G291" s="6">
        <v>0.93840000000000001</v>
      </c>
    </row>
    <row r="292" spans="1:7" x14ac:dyDescent="0.3">
      <c r="A292" s="2">
        <v>1</v>
      </c>
      <c r="B292" s="2">
        <v>1908</v>
      </c>
      <c r="C292" s="6">
        <v>1</v>
      </c>
      <c r="D292" s="6">
        <v>35</v>
      </c>
      <c r="E292" s="6">
        <v>19.61</v>
      </c>
      <c r="F292" s="6">
        <f t="shared" si="3"/>
        <v>18.605499999999999</v>
      </c>
      <c r="G292" s="6">
        <v>1.0044999999999999</v>
      </c>
    </row>
    <row r="293" spans="1:7" x14ac:dyDescent="0.3">
      <c r="A293" s="2">
        <v>1</v>
      </c>
      <c r="B293" s="2">
        <v>1911</v>
      </c>
      <c r="C293" s="6">
        <v>1</v>
      </c>
      <c r="D293" s="6">
        <v>35</v>
      </c>
      <c r="E293" s="6">
        <v>23.09</v>
      </c>
      <c r="F293" s="6">
        <f>E293-G293</f>
        <v>21.991900000000001</v>
      </c>
      <c r="G293" s="6">
        <v>1.0981000000000001</v>
      </c>
    </row>
    <row r="294" spans="1:7" x14ac:dyDescent="0.3">
      <c r="A294" s="17"/>
      <c r="B294" s="17"/>
      <c r="C294" s="17"/>
      <c r="D294" s="17"/>
      <c r="E294" s="17">
        <f>AVERAGE(E284:E293)</f>
        <v>21.452000000000002</v>
      </c>
      <c r="F294" s="17">
        <f>AVERAGE(F284:F293)</f>
        <v>20.386419999999998</v>
      </c>
      <c r="G294" s="17">
        <f>AVERAGE(G284:G293)</f>
        <v>1.0655800000000002</v>
      </c>
    </row>
    <row r="295" spans="1:7" x14ac:dyDescent="0.3">
      <c r="A295" s="17"/>
      <c r="B295" s="17"/>
      <c r="C295" s="17"/>
      <c r="D295" s="17"/>
      <c r="E295" s="17">
        <f>STDEV(E284:E293)</f>
        <v>1.5565189080480557</v>
      </c>
      <c r="F295" s="17">
        <f>STDEV(F284:F293)</f>
        <v>1.4272923361697456</v>
      </c>
      <c r="G295" s="17">
        <f>STDEV(G284:G293)</f>
        <v>0.15044730195874723</v>
      </c>
    </row>
    <row r="296" spans="1:7" x14ac:dyDescent="0.3">
      <c r="A296" s="17"/>
      <c r="B296" s="17"/>
      <c r="C296" s="17"/>
      <c r="D296" s="17"/>
      <c r="E296" s="17">
        <f>E295/SQRT(10)</f>
        <v>0.49221449705500459</v>
      </c>
      <c r="F296" s="17">
        <f>F295/SQRT(10)</f>
        <v>0.45134946691991229</v>
      </c>
      <c r="G296" s="17">
        <f>G295/SQRT(10)</f>
        <v>4.7575614201675276E-2</v>
      </c>
    </row>
    <row r="297" spans="1:7" x14ac:dyDescent="0.3">
      <c r="A297" s="19"/>
      <c r="B297" s="19"/>
      <c r="C297" s="19"/>
      <c r="D297" s="19"/>
      <c r="E297" s="19">
        <f>TTEST(E225:E234,E284:E293,2,2)</f>
        <v>2.1416701689262355E-2</v>
      </c>
      <c r="F297" s="19">
        <f>TTEST(F225:F234,F284:F293,2,2)</f>
        <v>1.6763987851504163E-2</v>
      </c>
      <c r="G297" s="19">
        <f>TTEST(G225:G234,G284:G293,2,2)</f>
        <v>0.69642687506600676</v>
      </c>
    </row>
  </sheetData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I232"/>
  <sheetViews>
    <sheetView zoomScaleNormal="100" workbookViewId="0">
      <selection sqref="A1:XFD1048576"/>
    </sheetView>
  </sheetViews>
  <sheetFormatPr defaultColWidth="8.88671875" defaultRowHeight="14.4" x14ac:dyDescent="0.3"/>
  <sheetData>
    <row r="1" spans="1:8" ht="15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2" t="s">
        <v>68</v>
      </c>
      <c r="G1" s="1" t="s">
        <v>5</v>
      </c>
    </row>
    <row r="2" spans="1:8" ht="15" x14ac:dyDescent="0.25">
      <c r="A2" s="5">
        <v>2</v>
      </c>
      <c r="B2" s="6">
        <v>2442</v>
      </c>
      <c r="C2" s="5">
        <v>0</v>
      </c>
      <c r="D2" s="5">
        <v>14</v>
      </c>
      <c r="E2" s="6">
        <v>7.7</v>
      </c>
      <c r="F2" s="8">
        <f t="shared" ref="F2:F30" si="0">(E2-G2)</f>
        <v>7.4422000000000006</v>
      </c>
      <c r="G2" s="5">
        <v>0.25779999999999997</v>
      </c>
      <c r="H2" s="5"/>
    </row>
    <row r="3" spans="1:8" ht="15" x14ac:dyDescent="0.25">
      <c r="A3" s="5">
        <v>2</v>
      </c>
      <c r="B3" s="6">
        <v>2443</v>
      </c>
      <c r="C3" s="5">
        <v>0</v>
      </c>
      <c r="D3" s="5">
        <v>14</v>
      </c>
      <c r="E3" s="6">
        <v>7.3</v>
      </c>
      <c r="F3" s="8">
        <f t="shared" si="0"/>
        <v>7.0549999999999997</v>
      </c>
      <c r="G3" s="5">
        <v>0.245</v>
      </c>
      <c r="H3" s="5"/>
    </row>
    <row r="4" spans="1:8" ht="15" x14ac:dyDescent="0.25">
      <c r="A4" s="5">
        <v>2</v>
      </c>
      <c r="B4" s="6">
        <v>2444</v>
      </c>
      <c r="C4" s="5">
        <v>0</v>
      </c>
      <c r="D4" s="5">
        <v>14</v>
      </c>
      <c r="E4" s="6">
        <v>7.1</v>
      </c>
      <c r="F4" s="8">
        <f t="shared" si="0"/>
        <v>6.8896999999999995</v>
      </c>
      <c r="G4" s="5">
        <v>0.21029999999999999</v>
      </c>
      <c r="H4" s="5"/>
    </row>
    <row r="5" spans="1:8" ht="15" x14ac:dyDescent="0.25">
      <c r="A5" s="5">
        <v>2</v>
      </c>
      <c r="B5" s="9">
        <v>2445</v>
      </c>
      <c r="C5" s="5">
        <v>0</v>
      </c>
      <c r="D5" s="5">
        <v>14</v>
      </c>
      <c r="E5" s="6">
        <v>8.1999999999999993</v>
      </c>
      <c r="F5" s="8">
        <f t="shared" si="0"/>
        <v>7.8933999999999997</v>
      </c>
      <c r="G5" s="5">
        <v>0.30659999999999998</v>
      </c>
      <c r="H5" s="5"/>
    </row>
    <row r="6" spans="1:8" ht="15" x14ac:dyDescent="0.25">
      <c r="A6" s="5">
        <v>2</v>
      </c>
      <c r="B6" s="6">
        <v>2447</v>
      </c>
      <c r="C6" s="5">
        <v>0</v>
      </c>
      <c r="D6" s="5">
        <v>14</v>
      </c>
      <c r="E6" s="6">
        <v>7</v>
      </c>
      <c r="F6" s="8">
        <f t="shared" si="0"/>
        <v>6.7823000000000002</v>
      </c>
      <c r="G6" s="5">
        <v>0.2177</v>
      </c>
      <c r="H6" s="5"/>
    </row>
    <row r="7" spans="1:8" ht="15" x14ac:dyDescent="0.25">
      <c r="A7" s="5">
        <v>2</v>
      </c>
      <c r="B7" s="6">
        <v>2448</v>
      </c>
      <c r="C7" s="5">
        <v>0</v>
      </c>
      <c r="D7" s="5">
        <v>14</v>
      </c>
      <c r="E7" s="6">
        <v>7.4</v>
      </c>
      <c r="F7" s="8">
        <f t="shared" si="0"/>
        <v>7.1858000000000004</v>
      </c>
      <c r="G7" s="5">
        <v>0.2142</v>
      </c>
      <c r="H7" s="5"/>
    </row>
    <row r="8" spans="1:8" ht="15" x14ac:dyDescent="0.25">
      <c r="A8" s="5">
        <v>2</v>
      </c>
      <c r="B8" s="6">
        <v>2450</v>
      </c>
      <c r="C8" s="5">
        <v>0</v>
      </c>
      <c r="D8" s="5">
        <v>14</v>
      </c>
      <c r="E8" s="6">
        <v>8.1999999999999993</v>
      </c>
      <c r="F8" s="8">
        <f t="shared" si="0"/>
        <v>7.9087999999999994</v>
      </c>
      <c r="G8" s="5">
        <v>0.29120000000000001</v>
      </c>
      <c r="H8" s="5"/>
    </row>
    <row r="9" spans="1:8" ht="15" x14ac:dyDescent="0.25">
      <c r="A9" s="5">
        <v>2</v>
      </c>
      <c r="B9" s="6">
        <v>2452</v>
      </c>
      <c r="C9" s="5">
        <v>0</v>
      </c>
      <c r="D9" s="5">
        <v>14</v>
      </c>
      <c r="E9" s="6">
        <v>6.8</v>
      </c>
      <c r="F9" s="8">
        <f t="shared" si="0"/>
        <v>6.5728</v>
      </c>
      <c r="G9" s="5">
        <v>0.22720000000000001</v>
      </c>
      <c r="H9" s="5"/>
    </row>
    <row r="10" spans="1:8" ht="15" x14ac:dyDescent="0.25">
      <c r="A10" s="17"/>
      <c r="B10" s="3"/>
      <c r="C10" s="17"/>
      <c r="D10" s="17"/>
      <c r="E10" s="3">
        <f>AVERAGE(E2:E9)</f>
        <v>7.4624999999999986</v>
      </c>
      <c r="F10" s="3">
        <f>AVERAGE(F2:F9)</f>
        <v>7.2162499999999996</v>
      </c>
      <c r="G10" s="3">
        <f>AVERAGE(G2:G9)</f>
        <v>0.24625</v>
      </c>
      <c r="H10" s="5"/>
    </row>
    <row r="11" spans="1:8" ht="15" x14ac:dyDescent="0.25">
      <c r="A11" s="17"/>
      <c r="B11" s="3"/>
      <c r="C11" s="17"/>
      <c r="D11" s="17"/>
      <c r="E11" s="3">
        <f>STDEV(E2:E9)</f>
        <v>0.52898150116183484</v>
      </c>
      <c r="F11" s="3">
        <f>STDEV(F2:F9)</f>
        <v>0.49643230008877193</v>
      </c>
      <c r="G11" s="3">
        <f>STDEV(G2:G9)</f>
        <v>3.6440166221982505E-2</v>
      </c>
      <c r="H11" s="5"/>
    </row>
    <row r="12" spans="1:8" ht="15" x14ac:dyDescent="0.25">
      <c r="A12" s="17"/>
      <c r="B12" s="3"/>
      <c r="C12" s="17"/>
      <c r="D12" s="17"/>
      <c r="E12" s="3">
        <f>E11/SQRT(8)</f>
        <v>0.18702320329688649</v>
      </c>
      <c r="F12" s="3">
        <f>F11/SQRT(8)</f>
        <v>0.17551532289640287</v>
      </c>
      <c r="G12" s="3">
        <f>G11/SQRT(8)</f>
        <v>1.28835443215644E-2</v>
      </c>
      <c r="H12" s="5"/>
    </row>
    <row r="13" spans="1:8" ht="15" x14ac:dyDescent="0.25">
      <c r="A13" s="5"/>
      <c r="B13" s="6"/>
      <c r="C13" s="5"/>
      <c r="D13" s="5"/>
      <c r="E13" s="6"/>
      <c r="F13" s="8"/>
      <c r="G13" s="5"/>
      <c r="H13" s="5"/>
    </row>
    <row r="14" spans="1:8" ht="15" x14ac:dyDescent="0.25">
      <c r="A14" s="5">
        <v>2</v>
      </c>
      <c r="B14" s="6">
        <v>2453</v>
      </c>
      <c r="C14" s="5">
        <v>0.01</v>
      </c>
      <c r="D14" s="5">
        <v>14</v>
      </c>
      <c r="E14" s="6">
        <v>8.1999999999999993</v>
      </c>
      <c r="F14" s="8">
        <f t="shared" si="0"/>
        <v>7.9274999999999993</v>
      </c>
      <c r="G14" s="5">
        <v>0.27250000000000002</v>
      </c>
      <c r="H14" s="5"/>
    </row>
    <row r="15" spans="1:8" ht="15" x14ac:dyDescent="0.25">
      <c r="A15" s="5">
        <v>2</v>
      </c>
      <c r="B15" s="6">
        <v>2454</v>
      </c>
      <c r="C15" s="5">
        <v>0.01</v>
      </c>
      <c r="D15" s="5">
        <v>14</v>
      </c>
      <c r="E15" s="6">
        <v>7.4</v>
      </c>
      <c r="F15" s="8">
        <f t="shared" si="0"/>
        <v>7.1765000000000008</v>
      </c>
      <c r="G15" s="5">
        <v>0.2235</v>
      </c>
      <c r="H15" s="5"/>
    </row>
    <row r="16" spans="1:8" ht="15" x14ac:dyDescent="0.25">
      <c r="A16" s="5">
        <v>2</v>
      </c>
      <c r="B16" s="6">
        <v>2455</v>
      </c>
      <c r="C16" s="5">
        <v>0.01</v>
      </c>
      <c r="D16" s="5">
        <v>14</v>
      </c>
      <c r="E16" s="6">
        <v>8.1999999999999993</v>
      </c>
      <c r="F16" s="8">
        <f t="shared" si="0"/>
        <v>7.9063999999999997</v>
      </c>
      <c r="G16" s="5">
        <v>0.29360000000000003</v>
      </c>
      <c r="H16" s="5"/>
    </row>
    <row r="17" spans="1:8" ht="15" x14ac:dyDescent="0.25">
      <c r="A17" s="5">
        <v>2</v>
      </c>
      <c r="B17" s="6">
        <v>2456</v>
      </c>
      <c r="C17" s="5">
        <v>0.01</v>
      </c>
      <c r="D17" s="5">
        <v>14</v>
      </c>
      <c r="E17" s="6">
        <v>7.8</v>
      </c>
      <c r="F17" s="8">
        <f t="shared" si="0"/>
        <v>7.5556999999999999</v>
      </c>
      <c r="G17" s="5">
        <v>0.24429999999999999</v>
      </c>
      <c r="H17" s="5"/>
    </row>
    <row r="18" spans="1:8" ht="15" x14ac:dyDescent="0.25">
      <c r="A18" s="5">
        <v>2</v>
      </c>
      <c r="B18" s="6">
        <v>2457</v>
      </c>
      <c r="C18" s="5">
        <v>0.01</v>
      </c>
      <c r="D18" s="5">
        <v>14</v>
      </c>
      <c r="E18" s="6">
        <v>7.4</v>
      </c>
      <c r="F18" s="8">
        <f t="shared" si="0"/>
        <v>7.1690000000000005</v>
      </c>
      <c r="G18" s="5">
        <v>0.23100000000000001</v>
      </c>
      <c r="H18" s="5"/>
    </row>
    <row r="19" spans="1:8" ht="15" x14ac:dyDescent="0.25">
      <c r="A19" s="5">
        <v>2</v>
      </c>
      <c r="B19" s="6">
        <v>2458</v>
      </c>
      <c r="C19" s="5">
        <v>0.01</v>
      </c>
      <c r="D19" s="5">
        <v>14</v>
      </c>
      <c r="E19" s="6">
        <v>7.4</v>
      </c>
      <c r="F19" s="8">
        <f t="shared" si="0"/>
        <v>7.1558999999999999</v>
      </c>
      <c r="G19" s="5">
        <v>0.24410000000000001</v>
      </c>
      <c r="H19" s="5"/>
    </row>
    <row r="20" spans="1:8" ht="15" x14ac:dyDescent="0.25">
      <c r="A20" s="5">
        <v>2</v>
      </c>
      <c r="B20" s="6">
        <v>2459</v>
      </c>
      <c r="C20" s="5">
        <v>0.01</v>
      </c>
      <c r="D20" s="5">
        <v>14</v>
      </c>
      <c r="E20" s="6">
        <v>7</v>
      </c>
      <c r="F20" s="8">
        <f t="shared" si="0"/>
        <v>6.7824</v>
      </c>
      <c r="G20" s="5">
        <v>0.21759999999999999</v>
      </c>
      <c r="H20" s="5"/>
    </row>
    <row r="21" spans="1:8" ht="15" x14ac:dyDescent="0.25">
      <c r="A21" s="5">
        <v>2</v>
      </c>
      <c r="B21" s="6">
        <v>2461</v>
      </c>
      <c r="C21" s="5">
        <v>0.01</v>
      </c>
      <c r="D21" s="5">
        <v>14</v>
      </c>
      <c r="E21" s="6">
        <v>7.6</v>
      </c>
      <c r="F21" s="8">
        <f t="shared" si="0"/>
        <v>7.3404999999999996</v>
      </c>
      <c r="G21" s="5">
        <v>0.25950000000000001</v>
      </c>
      <c r="H21" s="5"/>
    </row>
    <row r="22" spans="1:8" ht="15" x14ac:dyDescent="0.25">
      <c r="A22" s="5">
        <v>2</v>
      </c>
      <c r="B22" s="6">
        <v>2462</v>
      </c>
      <c r="C22" s="5">
        <v>0.01</v>
      </c>
      <c r="D22" s="5">
        <v>14</v>
      </c>
      <c r="E22" s="6">
        <v>7.4</v>
      </c>
      <c r="F22" s="8">
        <f t="shared" si="0"/>
        <v>7.1427000000000005</v>
      </c>
      <c r="G22" s="5">
        <v>0.25729999999999997</v>
      </c>
      <c r="H22" s="5"/>
    </row>
    <row r="23" spans="1:8" ht="15" x14ac:dyDescent="0.25">
      <c r="A23" s="5">
        <v>2</v>
      </c>
      <c r="B23" s="6">
        <v>2464</v>
      </c>
      <c r="C23" s="5">
        <v>0.01</v>
      </c>
      <c r="D23" s="5">
        <v>14</v>
      </c>
      <c r="E23" s="6">
        <v>7.3</v>
      </c>
      <c r="F23" s="8">
        <f t="shared" si="0"/>
        <v>7.0766</v>
      </c>
      <c r="G23" s="5">
        <v>0.22339999999999999</v>
      </c>
      <c r="H23" s="5"/>
    </row>
    <row r="24" spans="1:8" ht="15" x14ac:dyDescent="0.25">
      <c r="A24" s="17"/>
      <c r="B24" s="3"/>
      <c r="C24" s="17"/>
      <c r="D24" s="17"/>
      <c r="E24" s="3">
        <f>AVERAGE(E14:E23)</f>
        <v>7.57</v>
      </c>
      <c r="F24" s="3">
        <f>AVERAGE(F14:F23)</f>
        <v>7.3233200000000007</v>
      </c>
      <c r="G24" s="3">
        <f>AVERAGE(G14:G23)</f>
        <v>0.24668000000000001</v>
      </c>
      <c r="H24" s="5"/>
    </row>
    <row r="25" spans="1:8" ht="15" x14ac:dyDescent="0.25">
      <c r="A25" s="17"/>
      <c r="B25" s="3"/>
      <c r="C25" s="17"/>
      <c r="D25" s="17"/>
      <c r="E25" s="3">
        <f>STDEV(E14:E23)</f>
        <v>0.38887301554906323</v>
      </c>
      <c r="F25" s="3">
        <f>STDEV(F14:F23)</f>
        <v>0.36799764431613147</v>
      </c>
      <c r="G25" s="3">
        <f>STDEV(G14:G23)</f>
        <v>2.4331954298822782E-2</v>
      </c>
      <c r="H25" s="5"/>
    </row>
    <row r="26" spans="1:8" ht="15" x14ac:dyDescent="0.25">
      <c r="A26" s="17"/>
      <c r="B26" s="3"/>
      <c r="C26" s="17"/>
      <c r="D26" s="17"/>
      <c r="E26" s="3">
        <f>E25/SQRT(10)</f>
        <v>0.12297244497131134</v>
      </c>
      <c r="F26" s="3">
        <f>F25/SQRT(10)</f>
        <v>0.11637107296154917</v>
      </c>
      <c r="G26" s="3">
        <f>G25/SQRT(10)</f>
        <v>7.6944395507405243E-3</v>
      </c>
      <c r="H26" s="5"/>
    </row>
    <row r="27" spans="1:8" ht="15" x14ac:dyDescent="0.25">
      <c r="A27" s="19"/>
      <c r="B27" s="18"/>
      <c r="C27" s="19"/>
      <c r="D27" s="19"/>
      <c r="E27" s="18">
        <f>TTEST(E2:E9,E14:E23,2,2)</f>
        <v>0.6255791958149779</v>
      </c>
      <c r="F27" s="18">
        <f>TTEST(F2:F9,F14:F23,2,2)</f>
        <v>0.60594817347847629</v>
      </c>
      <c r="G27" s="18">
        <f>TTEST(G2:G9,G14:G23,2,2)</f>
        <v>0.97644953089192599</v>
      </c>
      <c r="H27" s="5"/>
    </row>
    <row r="28" spans="1:8" ht="15" x14ac:dyDescent="0.25">
      <c r="A28" s="5"/>
      <c r="B28" s="6"/>
      <c r="C28" s="5"/>
      <c r="D28" s="5"/>
      <c r="E28" s="6"/>
      <c r="F28" s="8"/>
      <c r="G28" s="5"/>
      <c r="H28" s="5"/>
    </row>
    <row r="29" spans="1:8" ht="15" x14ac:dyDescent="0.25">
      <c r="A29" s="5">
        <v>2</v>
      </c>
      <c r="B29" s="6">
        <v>2467</v>
      </c>
      <c r="C29" s="5">
        <v>0.1</v>
      </c>
      <c r="D29" s="5">
        <v>14</v>
      </c>
      <c r="E29" s="6">
        <v>7.3</v>
      </c>
      <c r="F29" s="8">
        <f t="shared" si="0"/>
        <v>7.0404999999999998</v>
      </c>
      <c r="G29" s="5">
        <v>0.25950000000000001</v>
      </c>
      <c r="H29" s="5"/>
    </row>
    <row r="30" spans="1:8" ht="15" x14ac:dyDescent="0.25">
      <c r="A30" s="5">
        <v>2</v>
      </c>
      <c r="B30" s="6">
        <v>2468</v>
      </c>
      <c r="C30" s="5">
        <v>0.1</v>
      </c>
      <c r="D30" s="5">
        <v>14</v>
      </c>
      <c r="E30" s="6">
        <v>8.9</v>
      </c>
      <c r="F30" s="8">
        <f t="shared" si="0"/>
        <v>8.5937999999999999</v>
      </c>
      <c r="G30" s="5">
        <v>0.30620000000000003</v>
      </c>
      <c r="H30" s="5"/>
    </row>
    <row r="31" spans="1:8" ht="15" x14ac:dyDescent="0.25">
      <c r="A31" s="5">
        <v>2</v>
      </c>
      <c r="B31" s="6">
        <v>2469</v>
      </c>
      <c r="C31" s="5">
        <v>0.1</v>
      </c>
      <c r="D31" s="5">
        <v>14</v>
      </c>
      <c r="E31" s="6"/>
      <c r="F31" s="8"/>
      <c r="G31" s="5">
        <v>0.2445</v>
      </c>
      <c r="H31" s="5"/>
    </row>
    <row r="32" spans="1:8" ht="15" x14ac:dyDescent="0.25">
      <c r="A32" s="5">
        <v>2</v>
      </c>
      <c r="B32" s="6">
        <v>2471</v>
      </c>
      <c r="C32" s="5">
        <v>0.1</v>
      </c>
      <c r="D32" s="5">
        <v>14</v>
      </c>
      <c r="E32" s="6">
        <v>8.5</v>
      </c>
      <c r="F32" s="8">
        <f t="shared" ref="F32:F45" si="1">(E32-G32)</f>
        <v>8.1968999999999994</v>
      </c>
      <c r="G32" s="5">
        <v>0.30309999999999998</v>
      </c>
      <c r="H32" s="5"/>
    </row>
    <row r="33" spans="1:9" ht="15" x14ac:dyDescent="0.25">
      <c r="A33" s="5">
        <v>2</v>
      </c>
      <c r="B33" s="6">
        <v>2473</v>
      </c>
      <c r="C33" s="5">
        <v>0.1</v>
      </c>
      <c r="D33" s="5">
        <v>14</v>
      </c>
      <c r="E33" s="6">
        <v>8</v>
      </c>
      <c r="F33" s="8">
        <f t="shared" si="1"/>
        <v>7.7323000000000004</v>
      </c>
      <c r="G33" s="5">
        <v>0.26769999999999999</v>
      </c>
      <c r="H33" s="5"/>
    </row>
    <row r="34" spans="1:9" ht="15" x14ac:dyDescent="0.25">
      <c r="A34" s="5">
        <v>2</v>
      </c>
      <c r="B34" s="6">
        <v>2476</v>
      </c>
      <c r="C34" s="5">
        <v>0.1</v>
      </c>
      <c r="D34" s="5">
        <v>14</v>
      </c>
      <c r="E34" s="6">
        <v>7.9</v>
      </c>
      <c r="F34" s="8">
        <f t="shared" si="1"/>
        <v>7.6411000000000007</v>
      </c>
      <c r="G34" s="5">
        <v>0.25890000000000002</v>
      </c>
      <c r="H34" s="5"/>
    </row>
    <row r="35" spans="1:9" ht="15" x14ac:dyDescent="0.25">
      <c r="A35" s="5">
        <v>2</v>
      </c>
      <c r="B35" s="6">
        <v>2477</v>
      </c>
      <c r="C35" s="5">
        <v>0.1</v>
      </c>
      <c r="D35" s="5">
        <v>14</v>
      </c>
      <c r="E35" s="6">
        <v>7.5</v>
      </c>
      <c r="F35" s="8">
        <f t="shared" si="1"/>
        <v>7.2526000000000002</v>
      </c>
      <c r="G35" s="5">
        <v>0.24740000000000001</v>
      </c>
      <c r="H35" s="5"/>
    </row>
    <row r="36" spans="1:9" ht="15" x14ac:dyDescent="0.25">
      <c r="A36" s="17"/>
      <c r="B36" s="3"/>
      <c r="C36" s="17"/>
      <c r="D36" s="17"/>
      <c r="E36" s="3">
        <f>AVERAGE(E29:E35)</f>
        <v>8.0166666666666675</v>
      </c>
      <c r="F36" s="3">
        <f>AVERAGE(F29:F35)</f>
        <v>7.742866666666667</v>
      </c>
      <c r="G36" s="3">
        <f>AVERAGE(G29:G35)</f>
        <v>0.2696142857142857</v>
      </c>
      <c r="H36" s="5"/>
    </row>
    <row r="37" spans="1:9" ht="15" x14ac:dyDescent="0.25">
      <c r="A37" s="17"/>
      <c r="B37" s="3"/>
      <c r="C37" s="17"/>
      <c r="D37" s="17"/>
      <c r="E37" s="3">
        <f>STDEV(E29:E35)</f>
        <v>0.60138728508895734</v>
      </c>
      <c r="F37" s="3">
        <f>STDEV(F29:F35)</f>
        <v>0.57868510492898162</v>
      </c>
      <c r="G37" s="3">
        <f>STDEV(G29:G35)</f>
        <v>2.5181900151459879E-2</v>
      </c>
      <c r="H37" s="5"/>
    </row>
    <row r="38" spans="1:9" ht="15" x14ac:dyDescent="0.25">
      <c r="A38" s="17"/>
      <c r="B38" s="3"/>
      <c r="C38" s="17"/>
      <c r="D38" s="17"/>
      <c r="E38" s="3">
        <f>E37/SQRT(6)</f>
        <v>0.24551533104427067</v>
      </c>
      <c r="F38" s="3">
        <f>F37/SQRT(6)</f>
        <v>0.23624720480415795</v>
      </c>
      <c r="G38" s="3">
        <f>G37/SQRT(6)</f>
        <v>1.028046768746519E-2</v>
      </c>
      <c r="H38" s="5"/>
    </row>
    <row r="39" spans="1:9" ht="15" x14ac:dyDescent="0.25">
      <c r="A39" s="19"/>
      <c r="B39" s="18"/>
      <c r="C39" s="19"/>
      <c r="D39" s="19"/>
      <c r="E39" s="18">
        <f>TTEST(E2:E9,E29:E35,2,2)</f>
        <v>9.1965699890059815E-2</v>
      </c>
      <c r="F39" s="18">
        <f>TTEST(F2:F9,F29:F35,2,2)</f>
        <v>9.186650204695665E-2</v>
      </c>
      <c r="G39" s="18">
        <f>TTEST(G2:G9,G29:G35,2,2)</f>
        <v>0.17853792677462632</v>
      </c>
      <c r="H39" s="5"/>
    </row>
    <row r="40" spans="1:9" ht="15" x14ac:dyDescent="0.25">
      <c r="A40" s="5"/>
      <c r="B40" s="6"/>
      <c r="C40" s="5"/>
      <c r="D40" s="5"/>
      <c r="E40" s="6"/>
      <c r="F40" s="8"/>
      <c r="G40" s="5"/>
      <c r="H40" s="5"/>
    </row>
    <row r="41" spans="1:9" ht="15" x14ac:dyDescent="0.25">
      <c r="A41" s="5">
        <v>2</v>
      </c>
      <c r="B41" s="6">
        <v>2479</v>
      </c>
      <c r="C41" s="5">
        <v>0.3</v>
      </c>
      <c r="D41" s="5">
        <v>14</v>
      </c>
      <c r="E41" s="6">
        <v>7.6</v>
      </c>
      <c r="F41" s="8">
        <f t="shared" si="1"/>
        <v>7.3217999999999996</v>
      </c>
      <c r="G41" s="5">
        <v>0.2782</v>
      </c>
      <c r="H41" s="5"/>
    </row>
    <row r="42" spans="1:9" ht="15" x14ac:dyDescent="0.25">
      <c r="A42" s="5">
        <v>2</v>
      </c>
      <c r="B42" s="6">
        <v>2480</v>
      </c>
      <c r="C42" s="5">
        <v>0.3</v>
      </c>
      <c r="D42" s="5">
        <v>14</v>
      </c>
      <c r="E42" s="6">
        <v>6</v>
      </c>
      <c r="F42" s="8">
        <f t="shared" si="1"/>
        <v>5.7892999999999999</v>
      </c>
      <c r="G42" s="5">
        <v>0.2107</v>
      </c>
      <c r="H42" s="5"/>
    </row>
    <row r="43" spans="1:9" ht="15" x14ac:dyDescent="0.25">
      <c r="A43" s="5">
        <v>2</v>
      </c>
      <c r="B43" s="6">
        <v>2486</v>
      </c>
      <c r="C43" s="5">
        <v>0.3</v>
      </c>
      <c r="D43" s="5">
        <v>14</v>
      </c>
      <c r="E43" s="6">
        <v>7.5</v>
      </c>
      <c r="F43" s="8">
        <f t="shared" si="1"/>
        <v>7.2347000000000001</v>
      </c>
      <c r="G43" s="5">
        <v>0.26529999999999998</v>
      </c>
      <c r="H43" s="5"/>
      <c r="I43" s="5"/>
    </row>
    <row r="44" spans="1:9" ht="15" x14ac:dyDescent="0.25">
      <c r="A44" s="5">
        <v>2</v>
      </c>
      <c r="B44" s="6">
        <v>2487</v>
      </c>
      <c r="C44" s="5">
        <v>0.3</v>
      </c>
      <c r="D44" s="5">
        <v>14</v>
      </c>
      <c r="E44" s="6">
        <v>6.7</v>
      </c>
      <c r="F44" s="8">
        <f t="shared" si="1"/>
        <v>6.4630999999999998</v>
      </c>
      <c r="G44" s="5">
        <v>0.2369</v>
      </c>
      <c r="H44" s="5"/>
    </row>
    <row r="45" spans="1:9" ht="15" x14ac:dyDescent="0.25">
      <c r="A45" s="5">
        <v>2</v>
      </c>
      <c r="B45" s="6">
        <v>2488</v>
      </c>
      <c r="C45" s="5">
        <v>0.3</v>
      </c>
      <c r="D45" s="5">
        <v>14</v>
      </c>
      <c r="E45" s="6">
        <v>7.9</v>
      </c>
      <c r="F45" s="8">
        <f t="shared" si="1"/>
        <v>7.6087000000000007</v>
      </c>
      <c r="G45" s="5">
        <v>0.2913</v>
      </c>
      <c r="H45" s="5"/>
    </row>
    <row r="46" spans="1:9" ht="15" x14ac:dyDescent="0.25">
      <c r="A46" s="5">
        <v>2</v>
      </c>
      <c r="B46" s="6">
        <v>2489</v>
      </c>
      <c r="C46" s="5">
        <v>0.3</v>
      </c>
      <c r="D46" s="5">
        <v>14</v>
      </c>
      <c r="E46" s="6"/>
      <c r="F46" s="8"/>
      <c r="G46" s="5">
        <v>0.26829999999999998</v>
      </c>
      <c r="H46" s="5"/>
    </row>
    <row r="47" spans="1:9" ht="15" x14ac:dyDescent="0.25">
      <c r="A47" s="5">
        <v>2</v>
      </c>
      <c r="B47" s="6">
        <v>2490</v>
      </c>
      <c r="C47" s="5">
        <v>0.3</v>
      </c>
      <c r="D47" s="5">
        <v>14</v>
      </c>
      <c r="E47" s="6">
        <v>5.4</v>
      </c>
      <c r="F47" s="8">
        <f t="shared" ref="F47:F58" si="2">(E47-G47)</f>
        <v>5.2097000000000007</v>
      </c>
      <c r="G47" s="5">
        <v>0.1903</v>
      </c>
      <c r="H47" s="5"/>
    </row>
    <row r="48" spans="1:9" ht="15" x14ac:dyDescent="0.25">
      <c r="A48" s="17"/>
      <c r="B48" s="3"/>
      <c r="C48" s="17"/>
      <c r="D48" s="17"/>
      <c r="E48" s="3">
        <f>AVERAGE(E41:E47)</f>
        <v>6.8500000000000005</v>
      </c>
      <c r="F48" s="3">
        <f>AVERAGE(F41:F47)</f>
        <v>6.6045499999999997</v>
      </c>
      <c r="G48" s="3">
        <f>AVERAGE(G41:G47)</f>
        <v>0.24871428571428569</v>
      </c>
      <c r="H48" s="5"/>
    </row>
    <row r="49" spans="1:8" ht="15" x14ac:dyDescent="0.25">
      <c r="A49" s="17"/>
      <c r="B49" s="3"/>
      <c r="C49" s="17"/>
      <c r="D49" s="17"/>
      <c r="E49" s="3">
        <f>STDEV(E41:E47)</f>
        <v>0.99347873656158359</v>
      </c>
      <c r="F49" s="3">
        <f>STDEV(F41:F47)</f>
        <v>0.95394978851090273</v>
      </c>
      <c r="G49" s="3">
        <f>STDEV(G41:G47)</f>
        <v>3.7279414720523346E-2</v>
      </c>
      <c r="H49" s="5"/>
    </row>
    <row r="50" spans="1:8" ht="15" x14ac:dyDescent="0.25">
      <c r="A50" s="17"/>
      <c r="B50" s="3"/>
      <c r="C50" s="17"/>
      <c r="D50" s="17"/>
      <c r="E50" s="3">
        <f>E49/SQRT(6)</f>
        <v>0.40558599581346505</v>
      </c>
      <c r="F50" s="3">
        <f>F49/SQRT(6)</f>
        <v>0.38944837034793972</v>
      </c>
      <c r="G50" s="3">
        <f>G49/SQRT(6)</f>
        <v>1.5219257329147027E-2</v>
      </c>
      <c r="H50" s="5"/>
    </row>
    <row r="51" spans="1:8" ht="15" x14ac:dyDescent="0.25">
      <c r="A51" s="19"/>
      <c r="B51" s="18"/>
      <c r="C51" s="19"/>
      <c r="D51" s="19"/>
      <c r="E51" s="18">
        <f>TTEST(E2:E9,E41:E47,2,2)</f>
        <v>0.16040001884163685</v>
      </c>
      <c r="F51" s="18">
        <f>TTEST(F2:F9,F41:F47,2,2)</f>
        <v>0.14325907336502397</v>
      </c>
      <c r="G51" s="18">
        <f>TTEST(G2:G9,G41:G47,2,2)</f>
        <v>0.8991131235623866</v>
      </c>
      <c r="H51" s="5"/>
    </row>
    <row r="52" spans="1:8" ht="15" x14ac:dyDescent="0.25">
      <c r="A52" s="5"/>
      <c r="B52" s="6"/>
      <c r="C52" s="5"/>
      <c r="D52" s="5"/>
      <c r="E52" s="6"/>
      <c r="F52" s="8"/>
      <c r="G52" s="5"/>
      <c r="H52" s="5"/>
    </row>
    <row r="53" spans="1:8" ht="15" x14ac:dyDescent="0.25">
      <c r="A53" s="5">
        <v>2</v>
      </c>
      <c r="B53" s="6">
        <v>2492</v>
      </c>
      <c r="C53" s="5">
        <v>1</v>
      </c>
      <c r="D53" s="5">
        <v>14</v>
      </c>
      <c r="E53" s="6">
        <v>6.8</v>
      </c>
      <c r="F53" s="8">
        <f t="shared" si="2"/>
        <v>6.5348999999999995</v>
      </c>
      <c r="G53" s="5">
        <v>0.2651</v>
      </c>
      <c r="H53" s="5"/>
    </row>
    <row r="54" spans="1:8" ht="15" x14ac:dyDescent="0.25">
      <c r="A54" s="5">
        <v>2</v>
      </c>
      <c r="B54" s="6">
        <v>2493</v>
      </c>
      <c r="C54" s="5">
        <v>1</v>
      </c>
      <c r="D54" s="5">
        <v>14</v>
      </c>
      <c r="E54" s="6">
        <v>6.7</v>
      </c>
      <c r="F54" s="8">
        <f t="shared" si="2"/>
        <v>6.3826000000000001</v>
      </c>
      <c r="G54" s="5">
        <v>0.31740000000000002</v>
      </c>
      <c r="H54" s="5"/>
    </row>
    <row r="55" spans="1:8" ht="15" x14ac:dyDescent="0.25">
      <c r="A55" s="5">
        <v>2</v>
      </c>
      <c r="B55" s="6">
        <v>2494</v>
      </c>
      <c r="C55" s="5">
        <v>1</v>
      </c>
      <c r="D55" s="5">
        <v>14</v>
      </c>
      <c r="E55" s="6">
        <v>8.5</v>
      </c>
      <c r="F55" s="8">
        <f t="shared" si="2"/>
        <v>8.0954999999999995</v>
      </c>
      <c r="G55" s="5">
        <v>0.40450000000000003</v>
      </c>
      <c r="H55" s="5"/>
    </row>
    <row r="56" spans="1:8" ht="15" x14ac:dyDescent="0.25">
      <c r="A56" s="5">
        <v>2</v>
      </c>
      <c r="B56" s="6">
        <v>2495</v>
      </c>
      <c r="C56" s="5">
        <v>1</v>
      </c>
      <c r="D56" s="5">
        <v>14</v>
      </c>
      <c r="E56" s="6">
        <v>7</v>
      </c>
      <c r="F56" s="8">
        <f t="shared" si="2"/>
        <v>6.7492999999999999</v>
      </c>
      <c r="G56" s="5">
        <v>0.25069999999999998</v>
      </c>
      <c r="H56" s="5"/>
    </row>
    <row r="57" spans="1:8" ht="15" x14ac:dyDescent="0.25">
      <c r="A57" s="5">
        <v>2</v>
      </c>
      <c r="B57" s="6">
        <v>2496</v>
      </c>
      <c r="C57" s="5">
        <v>1</v>
      </c>
      <c r="D57" s="5">
        <v>14</v>
      </c>
      <c r="E57" s="6">
        <v>7.3</v>
      </c>
      <c r="F57" s="8">
        <f t="shared" si="2"/>
        <v>6.9735999999999994</v>
      </c>
      <c r="G57" s="5">
        <v>0.32640000000000002</v>
      </c>
      <c r="H57" s="5"/>
    </row>
    <row r="58" spans="1:8" ht="15" x14ac:dyDescent="0.25">
      <c r="A58" s="5">
        <v>2</v>
      </c>
      <c r="B58" s="6">
        <v>2499</v>
      </c>
      <c r="C58" s="5">
        <v>1</v>
      </c>
      <c r="D58" s="5">
        <v>14</v>
      </c>
      <c r="E58" s="6">
        <v>8</v>
      </c>
      <c r="F58" s="8">
        <f t="shared" si="2"/>
        <v>7.6878000000000002</v>
      </c>
      <c r="G58" s="5">
        <v>0.31219999999999998</v>
      </c>
      <c r="H58" s="5"/>
    </row>
    <row r="59" spans="1:8" ht="15" x14ac:dyDescent="0.25">
      <c r="A59" s="5">
        <v>2</v>
      </c>
      <c r="B59" s="6">
        <v>2500</v>
      </c>
      <c r="C59" s="5">
        <v>1</v>
      </c>
      <c r="D59" s="5">
        <v>14</v>
      </c>
      <c r="E59" s="6"/>
      <c r="F59" s="8"/>
      <c r="G59" s="5">
        <v>0.3165</v>
      </c>
      <c r="H59" s="5"/>
    </row>
    <row r="60" spans="1:8" ht="15" x14ac:dyDescent="0.25">
      <c r="A60" s="5">
        <v>2</v>
      </c>
      <c r="B60" s="6">
        <v>2502</v>
      </c>
      <c r="C60" s="5">
        <v>1</v>
      </c>
      <c r="D60" s="5">
        <v>14</v>
      </c>
      <c r="E60" s="6">
        <v>7.9</v>
      </c>
      <c r="F60" s="8">
        <f>(E60-G60)</f>
        <v>7.5616000000000003</v>
      </c>
      <c r="G60" s="5">
        <v>0.33839999999999998</v>
      </c>
      <c r="H60" s="5"/>
    </row>
    <row r="61" spans="1:8" ht="15" x14ac:dyDescent="0.25">
      <c r="A61" s="5">
        <v>2</v>
      </c>
      <c r="B61" s="6">
        <v>2503</v>
      </c>
      <c r="C61" s="5">
        <v>1</v>
      </c>
      <c r="D61" s="5">
        <v>14</v>
      </c>
      <c r="E61" s="6">
        <v>7.1</v>
      </c>
      <c r="F61" s="8">
        <f>(E61-G61)</f>
        <v>6.7798999999999996</v>
      </c>
      <c r="G61" s="5">
        <v>0.3201</v>
      </c>
      <c r="H61" s="5"/>
    </row>
    <row r="62" spans="1:8" ht="15" x14ac:dyDescent="0.25">
      <c r="A62" s="17"/>
      <c r="B62" s="3"/>
      <c r="C62" s="17"/>
      <c r="D62" s="17"/>
      <c r="E62" s="3">
        <f>AVERAGE(E53:E61)</f>
        <v>7.4124999999999996</v>
      </c>
      <c r="F62" s="3">
        <f>AVERAGE(F53:F61)</f>
        <v>7.0956499999999991</v>
      </c>
      <c r="G62" s="3">
        <f>AVERAGE(G53:G61)</f>
        <v>0.31681111111111115</v>
      </c>
      <c r="H62" s="5"/>
    </row>
    <row r="63" spans="1:8" ht="15" x14ac:dyDescent="0.25">
      <c r="A63" s="17"/>
      <c r="B63" s="3"/>
      <c r="C63" s="17"/>
      <c r="D63" s="17"/>
      <c r="E63" s="3">
        <f>STDEV(E53:E61)</f>
        <v>0.64683294376744394</v>
      </c>
      <c r="F63" s="3">
        <f>STDEV(F53:F61)</f>
        <v>0.61235896335401185</v>
      </c>
      <c r="G63" s="3">
        <f>STDEV(G53:G61)</f>
        <v>4.3767294994220385E-2</v>
      </c>
      <c r="H63" s="5"/>
    </row>
    <row r="64" spans="1:8" ht="15" x14ac:dyDescent="0.25">
      <c r="A64" s="17"/>
      <c r="B64" s="3"/>
      <c r="C64" s="17"/>
      <c r="D64" s="17"/>
      <c r="E64" s="3">
        <f>E63/SQRT(8)</f>
        <v>0.22868998041640817</v>
      </c>
      <c r="F64" s="3">
        <f>F63/SQRT(8)</f>
        <v>0.21650158775399314</v>
      </c>
      <c r="G64" s="3">
        <f>G63/SQRT(8)</f>
        <v>1.5474075542302634E-2</v>
      </c>
      <c r="H64" s="5"/>
    </row>
    <row r="65" spans="1:8" ht="15" x14ac:dyDescent="0.25">
      <c r="A65" s="19"/>
      <c r="B65" s="18"/>
      <c r="C65" s="19"/>
      <c r="D65" s="19"/>
      <c r="E65" s="18">
        <f>TTEST(E2:E9,E53:E61,2,2)</f>
        <v>0.86802355363965011</v>
      </c>
      <c r="F65" s="18">
        <f>TTEST(F2:F9,F53:F61,2,2)</f>
        <v>0.67181708627433245</v>
      </c>
      <c r="G65" s="18">
        <f>TTEST(G2:G9,G53:G61,2,2)</f>
        <v>2.7112967241433375E-3</v>
      </c>
      <c r="H65" s="5"/>
    </row>
    <row r="66" spans="1:8" ht="15" x14ac:dyDescent="0.25">
      <c r="A66" s="5"/>
      <c r="B66" s="5"/>
      <c r="C66" s="5"/>
      <c r="D66" s="5"/>
      <c r="E66" s="5"/>
      <c r="F66" s="5"/>
      <c r="G66" s="5"/>
      <c r="H66" s="5"/>
    </row>
    <row r="67" spans="1:8" ht="15" x14ac:dyDescent="0.25">
      <c r="A67" s="5">
        <v>2</v>
      </c>
      <c r="B67" s="5" t="s">
        <v>31</v>
      </c>
      <c r="C67" s="5">
        <v>0</v>
      </c>
      <c r="D67" s="7">
        <v>21</v>
      </c>
      <c r="E67" s="5">
        <v>10.9</v>
      </c>
      <c r="F67" s="8">
        <f>E67-G67</f>
        <v>10.348700000000001</v>
      </c>
      <c r="G67" s="5">
        <v>0.55130000000000001</v>
      </c>
      <c r="H67" s="5"/>
    </row>
    <row r="68" spans="1:8" ht="15" x14ac:dyDescent="0.25">
      <c r="A68" s="5">
        <v>2</v>
      </c>
      <c r="B68" s="5" t="s">
        <v>32</v>
      </c>
      <c r="C68" s="5">
        <v>0</v>
      </c>
      <c r="D68" s="7">
        <v>21</v>
      </c>
      <c r="E68" s="5">
        <v>11.7</v>
      </c>
      <c r="F68" s="8">
        <f t="shared" ref="F68:F122" si="3">E68-G68</f>
        <v>11.117799999999999</v>
      </c>
      <c r="G68" s="5">
        <v>0.58220000000000005</v>
      </c>
      <c r="H68" s="5"/>
    </row>
    <row r="69" spans="1:8" x14ac:dyDescent="0.3">
      <c r="A69" s="5">
        <v>2</v>
      </c>
      <c r="B69" s="5" t="s">
        <v>33</v>
      </c>
      <c r="C69" s="5">
        <v>0</v>
      </c>
      <c r="D69" s="7">
        <v>21</v>
      </c>
      <c r="E69" s="5">
        <v>12.9</v>
      </c>
      <c r="F69" s="8">
        <f t="shared" si="3"/>
        <v>12.259500000000001</v>
      </c>
      <c r="G69" s="5">
        <v>0.64049999999999996</v>
      </c>
      <c r="H69" s="5"/>
    </row>
    <row r="70" spans="1:8" x14ac:dyDescent="0.3">
      <c r="A70" s="5">
        <v>2</v>
      </c>
      <c r="B70" s="5" t="s">
        <v>34</v>
      </c>
      <c r="C70" s="5">
        <v>0</v>
      </c>
      <c r="D70" s="7">
        <v>21</v>
      </c>
      <c r="E70" s="5">
        <v>10.3</v>
      </c>
      <c r="F70" s="8">
        <f t="shared" si="3"/>
        <v>9.5100000000000016</v>
      </c>
      <c r="G70" s="5">
        <v>0.79</v>
      </c>
      <c r="H70" s="5"/>
    </row>
    <row r="71" spans="1:8" x14ac:dyDescent="0.3">
      <c r="A71" s="5">
        <v>2</v>
      </c>
      <c r="B71" s="5" t="s">
        <v>35</v>
      </c>
      <c r="C71" s="5">
        <v>0</v>
      </c>
      <c r="D71" s="7">
        <v>21</v>
      </c>
      <c r="E71" s="5">
        <v>10.199999999999999</v>
      </c>
      <c r="F71" s="8">
        <f t="shared" si="3"/>
        <v>9.7477999999999998</v>
      </c>
      <c r="G71" s="5">
        <v>0.45219999999999999</v>
      </c>
      <c r="H71" s="5"/>
    </row>
    <row r="72" spans="1:8" x14ac:dyDescent="0.3">
      <c r="A72" s="5">
        <v>2</v>
      </c>
      <c r="B72" s="5" t="s">
        <v>36</v>
      </c>
      <c r="C72" s="5">
        <v>0</v>
      </c>
      <c r="D72" s="7">
        <v>21</v>
      </c>
      <c r="E72" s="5">
        <v>11.7</v>
      </c>
      <c r="F72" s="8">
        <f t="shared" si="3"/>
        <v>10.9514</v>
      </c>
      <c r="G72" s="5">
        <v>0.74860000000000004</v>
      </c>
      <c r="H72" s="5"/>
    </row>
    <row r="73" spans="1:8" x14ac:dyDescent="0.3">
      <c r="A73" s="5">
        <v>2</v>
      </c>
      <c r="B73" s="5" t="s">
        <v>37</v>
      </c>
      <c r="C73" s="5">
        <v>0</v>
      </c>
      <c r="D73" s="7">
        <v>21</v>
      </c>
      <c r="E73" s="5">
        <v>11.7</v>
      </c>
      <c r="F73" s="8">
        <f t="shared" si="3"/>
        <v>11.131599999999999</v>
      </c>
      <c r="G73" s="5">
        <v>0.56840000000000002</v>
      </c>
      <c r="H73" s="5"/>
    </row>
    <row r="74" spans="1:8" x14ac:dyDescent="0.3">
      <c r="A74" s="17"/>
      <c r="B74" s="17"/>
      <c r="C74" s="17"/>
      <c r="D74" s="17"/>
      <c r="E74" s="17">
        <f>AVERAGE(E67:E73)</f>
        <v>11.342857142857143</v>
      </c>
      <c r="F74" s="17">
        <f>AVERAGE(F67:F73)</f>
        <v>10.723828571428571</v>
      </c>
      <c r="G74" s="17">
        <f>AVERAGE(G67:G73)</f>
        <v>0.61902857142857137</v>
      </c>
      <c r="H74" s="5"/>
    </row>
    <row r="75" spans="1:8" x14ac:dyDescent="0.3">
      <c r="A75" s="17"/>
      <c r="B75" s="17"/>
      <c r="C75" s="17"/>
      <c r="D75" s="17"/>
      <c r="E75" s="17">
        <f>STDEV(E67:E73)</f>
        <v>0.9484322904265805</v>
      </c>
      <c r="F75" s="17">
        <f>STDEV(F67:F73)</f>
        <v>0.93970735996955557</v>
      </c>
      <c r="G75" s="17">
        <f>STDEV(G67:G73)</f>
        <v>0.11748725766773925</v>
      </c>
      <c r="H75" s="5"/>
    </row>
    <row r="76" spans="1:8" x14ac:dyDescent="0.3">
      <c r="A76" s="17"/>
      <c r="B76" s="17"/>
      <c r="C76" s="17"/>
      <c r="D76" s="17"/>
      <c r="E76" s="17">
        <f>E75/SQRT(7)</f>
        <v>0.35847371083601681</v>
      </c>
      <c r="F76" s="17">
        <f>F75/SQRT(7)</f>
        <v>0.35517599709378522</v>
      </c>
      <c r="G76" s="17">
        <f>G75/SQRT(7)</f>
        <v>4.4406009429686352E-2</v>
      </c>
      <c r="H76" s="5"/>
    </row>
    <row r="77" spans="1:8" x14ac:dyDescent="0.3">
      <c r="A77" s="5"/>
      <c r="B77" s="5"/>
      <c r="C77" s="5"/>
      <c r="D77" s="7"/>
      <c r="E77" s="5"/>
      <c r="F77" s="8"/>
      <c r="G77" s="5"/>
      <c r="H77" s="5"/>
    </row>
    <row r="78" spans="1:8" x14ac:dyDescent="0.3">
      <c r="A78" s="5">
        <v>2</v>
      </c>
      <c r="B78" s="5" t="s">
        <v>38</v>
      </c>
      <c r="C78" s="5">
        <v>0.01</v>
      </c>
      <c r="D78" s="7">
        <v>21</v>
      </c>
      <c r="E78" s="5">
        <v>13.3</v>
      </c>
      <c r="F78" s="8">
        <f t="shared" si="3"/>
        <v>12.5578</v>
      </c>
      <c r="G78" s="5">
        <v>0.74219999999999997</v>
      </c>
      <c r="H78" s="5"/>
    </row>
    <row r="79" spans="1:8" x14ac:dyDescent="0.3">
      <c r="A79" s="5">
        <v>2</v>
      </c>
      <c r="B79" s="5" t="s">
        <v>39</v>
      </c>
      <c r="C79" s="5">
        <v>0.01</v>
      </c>
      <c r="D79" s="7">
        <v>21</v>
      </c>
      <c r="E79" s="5">
        <v>11.7</v>
      </c>
      <c r="F79" s="8">
        <f t="shared" si="3"/>
        <v>11.099499999999999</v>
      </c>
      <c r="G79" s="5">
        <v>0.60050000000000003</v>
      </c>
      <c r="H79" s="5"/>
    </row>
    <row r="80" spans="1:8" x14ac:dyDescent="0.3">
      <c r="A80" s="5">
        <v>2</v>
      </c>
      <c r="B80" s="5" t="s">
        <v>40</v>
      </c>
      <c r="C80" s="5">
        <v>0.01</v>
      </c>
      <c r="D80" s="7">
        <v>21</v>
      </c>
      <c r="E80" s="5">
        <v>13.2</v>
      </c>
      <c r="F80" s="8">
        <f t="shared" si="3"/>
        <v>12.4643</v>
      </c>
      <c r="G80" s="5">
        <v>0.73570000000000002</v>
      </c>
      <c r="H80" s="5"/>
    </row>
    <row r="81" spans="1:8" x14ac:dyDescent="0.3">
      <c r="A81" s="5">
        <v>2</v>
      </c>
      <c r="B81" s="5" t="s">
        <v>41</v>
      </c>
      <c r="C81" s="5">
        <v>0.01</v>
      </c>
      <c r="D81" s="7">
        <v>21</v>
      </c>
      <c r="E81" s="5">
        <v>11.3</v>
      </c>
      <c r="F81" s="8">
        <f t="shared" si="3"/>
        <v>10.7218</v>
      </c>
      <c r="G81" s="5">
        <v>0.57820000000000005</v>
      </c>
      <c r="H81" s="5"/>
    </row>
    <row r="82" spans="1:8" x14ac:dyDescent="0.3">
      <c r="A82" s="5">
        <v>2</v>
      </c>
      <c r="B82" s="5" t="s">
        <v>42</v>
      </c>
      <c r="C82" s="5">
        <v>0.01</v>
      </c>
      <c r="D82" s="7">
        <v>21</v>
      </c>
      <c r="E82" s="5">
        <v>12.4</v>
      </c>
      <c r="F82" s="8">
        <f t="shared" si="3"/>
        <v>11.7638</v>
      </c>
      <c r="G82" s="5">
        <v>0.63619999999999999</v>
      </c>
      <c r="H82" s="5"/>
    </row>
    <row r="83" spans="1:8" x14ac:dyDescent="0.3">
      <c r="A83" s="5">
        <v>2</v>
      </c>
      <c r="B83" s="5" t="s">
        <v>43</v>
      </c>
      <c r="C83" s="5">
        <v>0.01</v>
      </c>
      <c r="D83" s="7">
        <v>21</v>
      </c>
      <c r="E83" s="5">
        <v>10.199999999999999</v>
      </c>
      <c r="F83" s="8">
        <f t="shared" si="3"/>
        <v>9.7363999999999997</v>
      </c>
      <c r="G83" s="5">
        <v>0.46360000000000001</v>
      </c>
      <c r="H83" s="5"/>
    </row>
    <row r="84" spans="1:8" x14ac:dyDescent="0.3">
      <c r="A84" s="5">
        <v>2</v>
      </c>
      <c r="B84" s="5" t="s">
        <v>44</v>
      </c>
      <c r="C84" s="5">
        <v>0.01</v>
      </c>
      <c r="D84" s="7">
        <v>21</v>
      </c>
      <c r="E84" s="5">
        <v>10</v>
      </c>
      <c r="F84" s="8">
        <f t="shared" si="3"/>
        <v>9.5101999999999993</v>
      </c>
      <c r="G84" s="5">
        <v>0.48980000000000001</v>
      </c>
      <c r="H84" s="5"/>
    </row>
    <row r="85" spans="1:8" x14ac:dyDescent="0.3">
      <c r="A85" s="5">
        <v>2</v>
      </c>
      <c r="B85" s="5" t="s">
        <v>45</v>
      </c>
      <c r="C85" s="5">
        <v>0.01</v>
      </c>
      <c r="D85" s="7">
        <v>21</v>
      </c>
      <c r="E85" s="5">
        <v>12.3</v>
      </c>
      <c r="F85" s="8">
        <f t="shared" si="3"/>
        <v>11.703600000000002</v>
      </c>
      <c r="G85" s="5">
        <v>0.59640000000000004</v>
      </c>
      <c r="H85" s="5"/>
    </row>
    <row r="86" spans="1:8" x14ac:dyDescent="0.3">
      <c r="A86" s="5">
        <v>2</v>
      </c>
      <c r="B86" s="5" t="s">
        <v>46</v>
      </c>
      <c r="C86" s="5">
        <v>0.01</v>
      </c>
      <c r="D86" s="7">
        <v>21</v>
      </c>
      <c r="E86" s="5">
        <v>11.3</v>
      </c>
      <c r="F86" s="8">
        <f t="shared" si="3"/>
        <v>10.7965</v>
      </c>
      <c r="G86" s="5">
        <v>0.50349999999999995</v>
      </c>
      <c r="H86" s="5"/>
    </row>
    <row r="87" spans="1:8" x14ac:dyDescent="0.3">
      <c r="A87" s="17"/>
      <c r="B87" s="17"/>
      <c r="C87" s="17"/>
      <c r="D87" s="17"/>
      <c r="E87" s="17">
        <f>AVERAGE(E78:E86)</f>
        <v>11.744444444444444</v>
      </c>
      <c r="F87" s="17">
        <f>AVERAGE(F78:F86)</f>
        <v>11.150433333333332</v>
      </c>
      <c r="G87" s="17">
        <f>AVERAGE(G78:G86)</f>
        <v>0.59401111111111105</v>
      </c>
      <c r="H87" s="5"/>
    </row>
    <row r="88" spans="1:8" x14ac:dyDescent="0.3">
      <c r="A88" s="17"/>
      <c r="B88" s="17"/>
      <c r="C88" s="17"/>
      <c r="D88" s="17"/>
      <c r="E88" s="17">
        <f>STDEV(E78:E86)</f>
        <v>1.1780398031381529</v>
      </c>
      <c r="F88" s="17">
        <f>STDEV(F78:F86)</f>
        <v>1.0834311111002861</v>
      </c>
      <c r="G88" s="17">
        <f>STDEV(G78:G86)</f>
        <v>0.10010785988677966</v>
      </c>
      <c r="H88" s="5"/>
    </row>
    <row r="89" spans="1:8" x14ac:dyDescent="0.3">
      <c r="A89" s="17"/>
      <c r="B89" s="17"/>
      <c r="C89" s="17"/>
      <c r="D89" s="17"/>
      <c r="E89" s="17">
        <f>E88/SQRT(9)</f>
        <v>0.39267993437938431</v>
      </c>
      <c r="F89" s="17">
        <f>F88/SQRT(9)</f>
        <v>0.36114370370009535</v>
      </c>
      <c r="G89" s="17">
        <f>G88/SQRT(9)</f>
        <v>3.3369286628926555E-2</v>
      </c>
      <c r="H89" s="5"/>
    </row>
    <row r="90" spans="1:8" x14ac:dyDescent="0.3">
      <c r="A90" s="19"/>
      <c r="B90" s="19"/>
      <c r="C90" s="19"/>
      <c r="D90" s="19"/>
      <c r="E90" s="19">
        <f>TTEST(E67:E73,E78:E86,2,2)</f>
        <v>0.47503826790853276</v>
      </c>
      <c r="F90" s="19">
        <f>TTEST(F67:F73,F78:F86,2,2)</f>
        <v>0.4224223658811993</v>
      </c>
      <c r="G90" s="19">
        <f>TTEST(G67:G73,G78:G86,2,2)</f>
        <v>0.65252243900016305</v>
      </c>
      <c r="H90" s="5"/>
    </row>
    <row r="91" spans="1:8" x14ac:dyDescent="0.3">
      <c r="A91" s="5"/>
      <c r="B91" s="5"/>
      <c r="C91" s="5"/>
      <c r="D91" s="7"/>
      <c r="E91" s="5"/>
      <c r="F91" s="8"/>
      <c r="G91" s="5"/>
      <c r="H91" s="5"/>
    </row>
    <row r="92" spans="1:8" x14ac:dyDescent="0.3">
      <c r="A92" s="5">
        <v>2</v>
      </c>
      <c r="B92" s="5" t="s">
        <v>47</v>
      </c>
      <c r="C92" s="5">
        <v>0.1</v>
      </c>
      <c r="D92" s="7">
        <v>21</v>
      </c>
      <c r="E92" s="5">
        <v>10.4</v>
      </c>
      <c r="F92" s="8">
        <f t="shared" si="3"/>
        <v>9.8918999999999997</v>
      </c>
      <c r="G92" s="5">
        <v>0.5081</v>
      </c>
      <c r="H92" s="5"/>
    </row>
    <row r="93" spans="1:8" x14ac:dyDescent="0.3">
      <c r="A93" s="5">
        <v>2</v>
      </c>
      <c r="B93" s="5" t="s">
        <v>48</v>
      </c>
      <c r="C93" s="5">
        <v>0.1</v>
      </c>
      <c r="D93" s="7">
        <v>21</v>
      </c>
      <c r="E93" s="5">
        <v>12.2</v>
      </c>
      <c r="F93" s="8">
        <f t="shared" si="3"/>
        <v>11.608099999999999</v>
      </c>
      <c r="G93" s="5">
        <v>0.59189999999999998</v>
      </c>
      <c r="H93" s="5"/>
    </row>
    <row r="94" spans="1:8" x14ac:dyDescent="0.3">
      <c r="A94" s="5">
        <v>2</v>
      </c>
      <c r="B94" s="5" t="s">
        <v>49</v>
      </c>
      <c r="C94" s="5">
        <v>0.1</v>
      </c>
      <c r="D94" s="7">
        <v>21</v>
      </c>
      <c r="E94" s="5">
        <v>12.9</v>
      </c>
      <c r="F94" s="8">
        <f t="shared" si="3"/>
        <v>12.223800000000001</v>
      </c>
      <c r="G94" s="5">
        <v>0.67620000000000002</v>
      </c>
      <c r="H94" s="5"/>
    </row>
    <row r="95" spans="1:8" x14ac:dyDescent="0.3">
      <c r="A95" s="5">
        <v>2</v>
      </c>
      <c r="B95" s="5" t="s">
        <v>50</v>
      </c>
      <c r="C95" s="5">
        <v>0.1</v>
      </c>
      <c r="D95" s="7">
        <v>21</v>
      </c>
      <c r="E95" s="5">
        <v>11.8</v>
      </c>
      <c r="F95" s="8">
        <f t="shared" si="3"/>
        <v>11.2949</v>
      </c>
      <c r="G95" s="5">
        <v>0.50509999999999999</v>
      </c>
      <c r="H95" s="5"/>
    </row>
    <row r="96" spans="1:8" x14ac:dyDescent="0.3">
      <c r="A96" s="5">
        <v>2</v>
      </c>
      <c r="B96" s="5" t="s">
        <v>51</v>
      </c>
      <c r="C96" s="5">
        <v>0.1</v>
      </c>
      <c r="D96" s="7">
        <v>21</v>
      </c>
      <c r="E96" s="5">
        <v>14.1</v>
      </c>
      <c r="F96" s="8">
        <f t="shared" si="3"/>
        <v>13.4238</v>
      </c>
      <c r="G96" s="5">
        <v>0.67620000000000002</v>
      </c>
      <c r="H96" s="5"/>
    </row>
    <row r="97" spans="1:8" x14ac:dyDescent="0.3">
      <c r="A97" s="5">
        <v>2</v>
      </c>
      <c r="B97" s="5" t="s">
        <v>52</v>
      </c>
      <c r="C97" s="5">
        <v>0.1</v>
      </c>
      <c r="D97" s="7">
        <v>21</v>
      </c>
      <c r="E97" s="5">
        <v>12.8</v>
      </c>
      <c r="F97" s="8">
        <f t="shared" si="3"/>
        <v>12.188600000000001</v>
      </c>
      <c r="G97" s="5">
        <v>0.61140000000000005</v>
      </c>
      <c r="H97" s="5"/>
    </row>
    <row r="98" spans="1:8" x14ac:dyDescent="0.3">
      <c r="A98" s="5">
        <v>2</v>
      </c>
      <c r="B98" s="5" t="s">
        <v>53</v>
      </c>
      <c r="C98" s="5">
        <v>0.1</v>
      </c>
      <c r="D98" s="7">
        <v>21</v>
      </c>
      <c r="E98" s="5">
        <v>12.1</v>
      </c>
      <c r="F98" s="8">
        <f t="shared" si="3"/>
        <v>11.5085</v>
      </c>
      <c r="G98" s="5">
        <v>0.59150000000000003</v>
      </c>
      <c r="H98" s="5"/>
    </row>
    <row r="99" spans="1:8" x14ac:dyDescent="0.3">
      <c r="A99" s="17"/>
      <c r="B99" s="17"/>
      <c r="C99" s="17"/>
      <c r="D99" s="17"/>
      <c r="E99" s="17">
        <f>AVERAGE(E92:E98)</f>
        <v>12.328571428571427</v>
      </c>
      <c r="F99" s="17">
        <f>AVERAGE(F92:F98)</f>
        <v>11.734228571428572</v>
      </c>
      <c r="G99" s="17">
        <f>AVERAGE(G92:G98)</f>
        <v>0.59434285714285728</v>
      </c>
      <c r="H99" s="5"/>
    </row>
    <row r="100" spans="1:8" x14ac:dyDescent="0.3">
      <c r="A100" s="17"/>
      <c r="B100" s="17"/>
      <c r="C100" s="17"/>
      <c r="D100" s="17"/>
      <c r="E100" s="17">
        <f>STDEV(E92:E98)</f>
        <v>1.1368293418015529</v>
      </c>
      <c r="F100" s="17">
        <f>STDEV(F92:F98)</f>
        <v>1.0766329577503588</v>
      </c>
      <c r="G100" s="17">
        <f>STDEV(G92:G98)</f>
        <v>6.9651869013995185E-2</v>
      </c>
      <c r="H100" s="5"/>
    </row>
    <row r="101" spans="1:8" x14ac:dyDescent="0.3">
      <c r="A101" s="17"/>
      <c r="B101" s="17"/>
      <c r="C101" s="17"/>
      <c r="D101" s="17"/>
      <c r="E101" s="17">
        <f>E100/SQRT(7)</f>
        <v>0.4296811030754506</v>
      </c>
      <c r="F101" s="17">
        <f>F100/SQRT(7)</f>
        <v>0.40692900850047997</v>
      </c>
      <c r="G101" s="17">
        <f>G100/SQRT(7)</f>
        <v>2.6325931965982412E-2</v>
      </c>
      <c r="H101" s="5"/>
    </row>
    <row r="102" spans="1:8" x14ac:dyDescent="0.3">
      <c r="A102" s="19"/>
      <c r="B102" s="19"/>
      <c r="C102" s="19"/>
      <c r="D102" s="19"/>
      <c r="E102" s="19">
        <f>TTEST(E67:E73,E92:E98,2,2)</f>
        <v>0.10358167571900868</v>
      </c>
      <c r="F102" s="19">
        <f>TTEST(F67:F73,F92:F98,2,2)</f>
        <v>8.5970873358081221E-2</v>
      </c>
      <c r="G102" s="19">
        <f>TTEST(G67:G73,G92:G98,2,2)</f>
        <v>0.64110791001863621</v>
      </c>
      <c r="H102" s="5"/>
    </row>
    <row r="103" spans="1:8" x14ac:dyDescent="0.3">
      <c r="A103" s="5"/>
      <c r="B103" s="5"/>
      <c r="C103" s="5"/>
      <c r="D103" s="7"/>
      <c r="E103" s="5"/>
      <c r="F103" s="8"/>
      <c r="G103" s="5"/>
      <c r="H103" s="5"/>
    </row>
    <row r="104" spans="1:8" x14ac:dyDescent="0.3">
      <c r="A104" s="5">
        <v>2</v>
      </c>
      <c r="B104" s="5" t="s">
        <v>54</v>
      </c>
      <c r="C104" s="5">
        <v>0.3</v>
      </c>
      <c r="D104" s="7">
        <v>21</v>
      </c>
      <c r="E104" s="5">
        <v>10.6</v>
      </c>
      <c r="F104" s="8">
        <f t="shared" si="3"/>
        <v>10.041</v>
      </c>
      <c r="G104" s="5">
        <v>0.55900000000000005</v>
      </c>
      <c r="H104" s="5"/>
    </row>
    <row r="105" spans="1:8" x14ac:dyDescent="0.3">
      <c r="A105" s="5">
        <v>2</v>
      </c>
      <c r="B105" s="5" t="s">
        <v>55</v>
      </c>
      <c r="C105" s="5">
        <v>0.3</v>
      </c>
      <c r="D105" s="7">
        <v>21</v>
      </c>
      <c r="E105" s="5">
        <v>8.5</v>
      </c>
      <c r="F105" s="8">
        <f t="shared" si="3"/>
        <v>8.0899000000000001</v>
      </c>
      <c r="G105" s="5">
        <v>0.41010000000000002</v>
      </c>
      <c r="H105" s="5"/>
    </row>
    <row r="106" spans="1:8" x14ac:dyDescent="0.3">
      <c r="A106" s="5">
        <v>2</v>
      </c>
      <c r="B106" s="5" t="s">
        <v>56</v>
      </c>
      <c r="C106" s="5">
        <v>0.3</v>
      </c>
      <c r="D106" s="7">
        <v>21</v>
      </c>
      <c r="E106" s="5">
        <v>12.9</v>
      </c>
      <c r="F106" s="8">
        <f t="shared" si="3"/>
        <v>12.217600000000001</v>
      </c>
      <c r="G106" s="5">
        <v>0.68240000000000001</v>
      </c>
      <c r="H106" s="5"/>
    </row>
    <row r="107" spans="1:8" x14ac:dyDescent="0.3">
      <c r="A107" s="5">
        <v>2</v>
      </c>
      <c r="B107" s="5" t="s">
        <v>57</v>
      </c>
      <c r="C107" s="5">
        <v>0.3</v>
      </c>
      <c r="D107" s="7">
        <v>21</v>
      </c>
      <c r="E107" s="5">
        <v>12.5</v>
      </c>
      <c r="F107" s="8">
        <f t="shared" si="3"/>
        <v>11.8408</v>
      </c>
      <c r="G107" s="5">
        <v>0.65920000000000001</v>
      </c>
      <c r="H107" s="5"/>
    </row>
    <row r="108" spans="1:8" x14ac:dyDescent="0.3">
      <c r="A108" s="5">
        <v>2</v>
      </c>
      <c r="B108" s="5" t="s">
        <v>58</v>
      </c>
      <c r="C108" s="5">
        <v>0.3</v>
      </c>
      <c r="D108" s="7">
        <v>21</v>
      </c>
      <c r="E108" s="5">
        <v>10.4</v>
      </c>
      <c r="F108" s="8">
        <f t="shared" si="3"/>
        <v>9.9256000000000011</v>
      </c>
      <c r="G108" s="5">
        <v>0.47439999999999999</v>
      </c>
      <c r="H108" s="5"/>
    </row>
    <row r="109" spans="1:8" x14ac:dyDescent="0.3">
      <c r="A109" s="5">
        <v>2</v>
      </c>
      <c r="B109" s="5" t="s">
        <v>59</v>
      </c>
      <c r="C109" s="5">
        <v>0.3</v>
      </c>
      <c r="D109" s="7">
        <v>21</v>
      </c>
      <c r="E109" s="5">
        <v>9.8000000000000007</v>
      </c>
      <c r="F109" s="8">
        <f t="shared" si="3"/>
        <v>9.3675000000000015</v>
      </c>
      <c r="G109" s="5">
        <v>0.4325</v>
      </c>
      <c r="H109" s="5"/>
    </row>
    <row r="110" spans="1:8" x14ac:dyDescent="0.3">
      <c r="A110" s="5">
        <v>2</v>
      </c>
      <c r="B110" s="5" t="s">
        <v>60</v>
      </c>
      <c r="C110" s="5">
        <v>0.3</v>
      </c>
      <c r="D110" s="7">
        <v>21</v>
      </c>
      <c r="E110" s="5">
        <v>10.8</v>
      </c>
      <c r="F110" s="8">
        <f t="shared" si="3"/>
        <v>10.2516</v>
      </c>
      <c r="G110" s="5">
        <v>0.5484</v>
      </c>
      <c r="H110" s="5"/>
    </row>
    <row r="111" spans="1:8" x14ac:dyDescent="0.3">
      <c r="A111" s="17"/>
      <c r="B111" s="17"/>
      <c r="C111" s="17"/>
      <c r="D111" s="17"/>
      <c r="E111" s="17">
        <f>AVERAGE(E104:E110)</f>
        <v>10.785714285714286</v>
      </c>
      <c r="F111" s="17">
        <f>AVERAGE(F104:F110)</f>
        <v>10.247714285714286</v>
      </c>
      <c r="G111" s="17">
        <f>AVERAGE(G104:G110)</f>
        <v>0.53800000000000003</v>
      </c>
      <c r="H111" s="5"/>
    </row>
    <row r="112" spans="1:8" x14ac:dyDescent="0.3">
      <c r="A112" s="17"/>
      <c r="B112" s="17"/>
      <c r="C112" s="17"/>
      <c r="D112" s="17"/>
      <c r="E112" s="17">
        <f>STDEV(E104:E110)</f>
        <v>1.515946977336359</v>
      </c>
      <c r="F112" s="17">
        <f>STDEV(F104:F110)</f>
        <v>1.413966937883828</v>
      </c>
      <c r="G112" s="17">
        <f>STDEV(G104:G110)</f>
        <v>0.10616306639630708</v>
      </c>
      <c r="H112" s="5"/>
    </row>
    <row r="113" spans="1:8" x14ac:dyDescent="0.3">
      <c r="A113" s="17"/>
      <c r="B113" s="17"/>
      <c r="C113" s="17"/>
      <c r="D113" s="17"/>
      <c r="E113" s="17">
        <f>E112/SQRT(7)</f>
        <v>0.57297410039886787</v>
      </c>
      <c r="F113" s="17">
        <f>F112/SQRT(7)</f>
        <v>0.53442926852973172</v>
      </c>
      <c r="G113" s="17">
        <f>G112/SQRT(7)</f>
        <v>4.0125867443523804E-2</v>
      </c>
      <c r="H113" s="5"/>
    </row>
    <row r="114" spans="1:8" x14ac:dyDescent="0.3">
      <c r="A114" s="19"/>
      <c r="B114" s="19"/>
      <c r="C114" s="19"/>
      <c r="D114" s="19"/>
      <c r="E114" s="19">
        <f>TTEST(E67:E73,E104:E110,2,2)</f>
        <v>0.42583279487594483</v>
      </c>
      <c r="F114" s="19">
        <f>TTEST(F67:F73,F104:F110,2,2)</f>
        <v>0.4723783675505564</v>
      </c>
      <c r="G114" s="19">
        <f>TTEST(G67:G73,G104:G110,2,2)</f>
        <v>0.20072732468339211</v>
      </c>
      <c r="H114" s="5"/>
    </row>
    <row r="115" spans="1:8" x14ac:dyDescent="0.3">
      <c r="A115" s="5"/>
      <c r="B115" s="5"/>
      <c r="C115" s="5"/>
      <c r="D115" s="7"/>
      <c r="E115" s="5"/>
      <c r="F115" s="8"/>
      <c r="G115" s="5"/>
      <c r="H115" s="5"/>
    </row>
    <row r="116" spans="1:8" x14ac:dyDescent="0.3">
      <c r="A116" s="5">
        <v>2</v>
      </c>
      <c r="B116" s="5" t="s">
        <v>61</v>
      </c>
      <c r="C116" s="5">
        <v>1</v>
      </c>
      <c r="D116" s="7">
        <v>21</v>
      </c>
      <c r="E116" s="5">
        <v>12.1</v>
      </c>
      <c r="F116" s="8">
        <f t="shared" si="3"/>
        <v>11.4724</v>
      </c>
      <c r="G116" s="5">
        <v>0.62760000000000005</v>
      </c>
      <c r="H116" s="5"/>
    </row>
    <row r="117" spans="1:8" x14ac:dyDescent="0.3">
      <c r="A117" s="5">
        <v>2</v>
      </c>
      <c r="B117" s="5" t="s">
        <v>62</v>
      </c>
      <c r="C117" s="5">
        <v>1</v>
      </c>
      <c r="D117" s="7">
        <v>21</v>
      </c>
      <c r="E117" s="5">
        <v>9.5</v>
      </c>
      <c r="F117" s="8">
        <f t="shared" si="3"/>
        <v>9.0030000000000001</v>
      </c>
      <c r="G117" s="5">
        <v>0.497</v>
      </c>
      <c r="H117" s="5"/>
    </row>
    <row r="118" spans="1:8" x14ac:dyDescent="0.3">
      <c r="A118" s="5">
        <v>2</v>
      </c>
      <c r="B118" s="5" t="s">
        <v>63</v>
      </c>
      <c r="C118" s="5">
        <v>1</v>
      </c>
      <c r="D118" s="7">
        <v>21</v>
      </c>
      <c r="E118" s="5">
        <v>11.5</v>
      </c>
      <c r="F118" s="8">
        <f t="shared" si="3"/>
        <v>10.839</v>
      </c>
      <c r="G118" s="5">
        <v>0.66100000000000003</v>
      </c>
      <c r="H118" s="5"/>
    </row>
    <row r="119" spans="1:8" x14ac:dyDescent="0.3">
      <c r="A119" s="5">
        <v>2</v>
      </c>
      <c r="B119" s="5" t="s">
        <v>64</v>
      </c>
      <c r="C119" s="5">
        <v>1</v>
      </c>
      <c r="D119" s="7">
        <v>21</v>
      </c>
      <c r="E119" s="5">
        <v>9.6</v>
      </c>
      <c r="F119" s="8">
        <f t="shared" si="3"/>
        <v>9.1673999999999989</v>
      </c>
      <c r="G119" s="5">
        <v>0.43259999999999998</v>
      </c>
      <c r="H119" s="5"/>
    </row>
    <row r="120" spans="1:8" x14ac:dyDescent="0.3">
      <c r="A120" s="5">
        <v>2</v>
      </c>
      <c r="B120" s="5" t="s">
        <v>65</v>
      </c>
      <c r="C120" s="5">
        <v>1</v>
      </c>
      <c r="D120" s="7">
        <v>21</v>
      </c>
      <c r="E120" s="5">
        <v>9.6999999999999993</v>
      </c>
      <c r="F120" s="8">
        <f t="shared" si="3"/>
        <v>9.1695999999999991</v>
      </c>
      <c r="G120" s="5">
        <v>0.53039999999999998</v>
      </c>
      <c r="H120" s="5"/>
    </row>
    <row r="121" spans="1:8" x14ac:dyDescent="0.3">
      <c r="A121" s="5">
        <v>2</v>
      </c>
      <c r="B121" s="5" t="s">
        <v>66</v>
      </c>
      <c r="C121" s="5">
        <v>1</v>
      </c>
      <c r="D121" s="7">
        <v>21</v>
      </c>
      <c r="E121" s="5">
        <v>11.6</v>
      </c>
      <c r="F121" s="8">
        <f t="shared" si="3"/>
        <v>10.916599999999999</v>
      </c>
      <c r="G121" s="5">
        <v>0.68340000000000001</v>
      </c>
      <c r="H121" s="5"/>
    </row>
    <row r="122" spans="1:8" x14ac:dyDescent="0.3">
      <c r="A122" s="5">
        <v>2</v>
      </c>
      <c r="B122" s="5" t="s">
        <v>67</v>
      </c>
      <c r="C122" s="5">
        <v>1</v>
      </c>
      <c r="D122" s="7">
        <v>21</v>
      </c>
      <c r="E122" s="5">
        <v>9.6999999999999993</v>
      </c>
      <c r="F122" s="8">
        <f t="shared" si="3"/>
        <v>9.1458999999999993</v>
      </c>
      <c r="G122" s="5">
        <v>0.55410000000000004</v>
      </c>
      <c r="H122" s="5"/>
    </row>
    <row r="123" spans="1:8" x14ac:dyDescent="0.3">
      <c r="A123" s="17"/>
      <c r="B123" s="17"/>
      <c r="C123" s="17"/>
      <c r="D123" s="17"/>
      <c r="E123" s="17">
        <f>AVERAGE(E116:E122)</f>
        <v>10.528571428571428</v>
      </c>
      <c r="F123" s="17">
        <f>AVERAGE(F116:F122)</f>
        <v>9.95912857142857</v>
      </c>
      <c r="G123" s="17">
        <f>AVERAGE(G116:G122)</f>
        <v>0.56944285714285703</v>
      </c>
      <c r="H123" s="5"/>
    </row>
    <row r="124" spans="1:8" x14ac:dyDescent="0.3">
      <c r="A124" s="17"/>
      <c r="B124" s="17"/>
      <c r="C124" s="17"/>
      <c r="D124" s="17"/>
      <c r="E124" s="17">
        <f>STDEV(E116:E122)</f>
        <v>1.1441361890297888</v>
      </c>
      <c r="F124" s="17">
        <f>STDEV(F116:F122)</f>
        <v>1.065099974516142</v>
      </c>
      <c r="G124" s="17">
        <f>STDEV(G116:G122)</f>
        <v>9.1728655230938122E-2</v>
      </c>
      <c r="H124" s="5"/>
    </row>
    <row r="125" spans="1:8" x14ac:dyDescent="0.3">
      <c r="A125" s="17"/>
      <c r="B125" s="17"/>
      <c r="C125" s="17"/>
      <c r="D125" s="17"/>
      <c r="E125" s="17">
        <f>E124/SQRT(7)</f>
        <v>0.43244283173742964</v>
      </c>
      <c r="F125" s="17">
        <f>F124/SQRT(7)</f>
        <v>0.40256995057013495</v>
      </c>
      <c r="G125" s="17">
        <f>G124/SQRT(7)</f>
        <v>3.467017283420662E-2</v>
      </c>
      <c r="H125" s="5"/>
    </row>
    <row r="126" spans="1:8" x14ac:dyDescent="0.3">
      <c r="A126" s="19"/>
      <c r="B126" s="19"/>
      <c r="C126" s="19"/>
      <c r="D126" s="19"/>
      <c r="E126" s="19">
        <f>TTEST(E67:E73,E116:E122,2,2)</f>
        <v>0.1727775680866</v>
      </c>
      <c r="F126" s="19">
        <f>TTEST(F67:F73,F116:F122,2,2)</f>
        <v>0.17981116006759668</v>
      </c>
      <c r="G126" s="19">
        <f>TTEST(G67:G73,G116:G122,2,2)</f>
        <v>0.39606043430284921</v>
      </c>
      <c r="H126" s="5"/>
    </row>
    <row r="127" spans="1:8" x14ac:dyDescent="0.3">
      <c r="A127" s="5"/>
      <c r="B127" s="5"/>
      <c r="C127" s="5"/>
      <c r="D127" s="7"/>
      <c r="E127" s="5"/>
      <c r="F127" s="8"/>
      <c r="G127" s="5"/>
      <c r="H127" s="5"/>
    </row>
    <row r="128" spans="1:8" x14ac:dyDescent="0.3">
      <c r="A128" s="7">
        <v>2</v>
      </c>
      <c r="B128" s="5">
        <v>2442</v>
      </c>
      <c r="C128" s="10">
        <v>0</v>
      </c>
      <c r="D128" s="10">
        <v>35</v>
      </c>
      <c r="E128" s="10">
        <v>22.2</v>
      </c>
      <c r="F128" s="8">
        <f>E128-G128</f>
        <v>20.9148</v>
      </c>
      <c r="G128" s="5">
        <v>1.2851999999999999</v>
      </c>
      <c r="H128" s="5"/>
    </row>
    <row r="129" spans="1:8" x14ac:dyDescent="0.3">
      <c r="A129" s="7">
        <v>2</v>
      </c>
      <c r="B129" s="5">
        <v>2443</v>
      </c>
      <c r="C129" s="10">
        <v>0</v>
      </c>
      <c r="D129" s="10">
        <v>35</v>
      </c>
      <c r="E129" s="10">
        <v>22.9</v>
      </c>
      <c r="F129" s="8">
        <f t="shared" ref="F129:F228" si="4">E129-G129</f>
        <v>21.567799999999998</v>
      </c>
      <c r="G129" s="5">
        <v>1.3322000000000001</v>
      </c>
      <c r="H129" s="5"/>
    </row>
    <row r="130" spans="1:8" x14ac:dyDescent="0.3">
      <c r="A130" s="7">
        <v>2</v>
      </c>
      <c r="B130" s="5">
        <v>2444</v>
      </c>
      <c r="C130" s="10">
        <v>0</v>
      </c>
      <c r="D130" s="10">
        <v>35</v>
      </c>
      <c r="E130" s="10">
        <v>23.2</v>
      </c>
      <c r="F130" s="8">
        <f t="shared" si="4"/>
        <v>21.9605</v>
      </c>
      <c r="G130" s="5">
        <v>1.2395</v>
      </c>
      <c r="H130" s="5"/>
    </row>
    <row r="131" spans="1:8" x14ac:dyDescent="0.3">
      <c r="A131" s="7">
        <v>2</v>
      </c>
      <c r="B131" s="5">
        <v>2447</v>
      </c>
      <c r="C131" s="10">
        <v>0</v>
      </c>
      <c r="D131" s="10">
        <v>35</v>
      </c>
      <c r="E131" s="10">
        <v>24.3</v>
      </c>
      <c r="F131" s="8">
        <f t="shared" si="4"/>
        <v>23.0289</v>
      </c>
      <c r="G131" s="5">
        <v>1.2710999999999999</v>
      </c>
      <c r="H131" s="5"/>
    </row>
    <row r="132" spans="1:8" x14ac:dyDescent="0.3">
      <c r="A132" s="7">
        <v>2</v>
      </c>
      <c r="B132" s="5">
        <v>2447</v>
      </c>
      <c r="C132" s="10">
        <v>0</v>
      </c>
      <c r="D132" s="10">
        <v>35</v>
      </c>
      <c r="E132" s="10">
        <v>22.5</v>
      </c>
      <c r="F132" s="8">
        <f t="shared" si="4"/>
        <v>21.264299999999999</v>
      </c>
      <c r="G132" s="5">
        <v>1.2357</v>
      </c>
      <c r="H132" s="5"/>
    </row>
    <row r="133" spans="1:8" x14ac:dyDescent="0.3">
      <c r="A133" s="7">
        <v>2</v>
      </c>
      <c r="B133" s="5">
        <v>2448</v>
      </c>
      <c r="C133" s="10">
        <v>0</v>
      </c>
      <c r="D133" s="10">
        <v>35</v>
      </c>
      <c r="E133" s="10">
        <v>23.2</v>
      </c>
      <c r="F133" s="8">
        <f t="shared" si="4"/>
        <v>21.935600000000001</v>
      </c>
      <c r="G133" s="5">
        <v>1.2644</v>
      </c>
      <c r="H133" s="5"/>
    </row>
    <row r="134" spans="1:8" x14ac:dyDescent="0.3">
      <c r="A134" s="7">
        <v>2</v>
      </c>
      <c r="B134" s="5">
        <v>2452</v>
      </c>
      <c r="C134" s="10">
        <v>0</v>
      </c>
      <c r="D134" s="10">
        <v>35</v>
      </c>
      <c r="E134" s="10">
        <v>23.3</v>
      </c>
      <c r="F134" s="8">
        <f t="shared" si="4"/>
        <v>22.054300000000001</v>
      </c>
      <c r="G134" s="5">
        <v>1.2457</v>
      </c>
      <c r="H134" s="5"/>
    </row>
    <row r="135" spans="1:8" x14ac:dyDescent="0.3">
      <c r="A135" s="17"/>
      <c r="B135" s="17"/>
      <c r="C135" s="17"/>
      <c r="D135" s="17"/>
      <c r="E135" s="17">
        <f>AVERAGE(E128:E134)</f>
        <v>23.085714285714285</v>
      </c>
      <c r="F135" s="17">
        <f>AVERAGE(F128:F134)</f>
        <v>21.818028571428574</v>
      </c>
      <c r="G135" s="17">
        <f>AVERAGE(G128:G134)</f>
        <v>1.2676857142857141</v>
      </c>
      <c r="H135" s="5"/>
    </row>
    <row r="136" spans="1:8" x14ac:dyDescent="0.3">
      <c r="A136" s="17"/>
      <c r="B136" s="17"/>
      <c r="C136" s="17"/>
      <c r="D136" s="17"/>
      <c r="E136" s="17">
        <f>STDEV(E128:E134)</f>
        <v>0.67188434378884876</v>
      </c>
      <c r="F136" s="17">
        <f>STDEV(F128:F134)</f>
        <v>0.67591992551949998</v>
      </c>
      <c r="G136" s="17">
        <f>STDEV(G128:G134)</f>
        <v>3.3645674737942589E-2</v>
      </c>
      <c r="H136" s="5"/>
    </row>
    <row r="137" spans="1:8" x14ac:dyDescent="0.3">
      <c r="A137" s="17"/>
      <c r="B137" s="17"/>
      <c r="C137" s="17"/>
      <c r="D137" s="17"/>
      <c r="E137" s="17">
        <f>E136/SQRT(7)</f>
        <v>0.25394841192330264</v>
      </c>
      <c r="F137" s="17">
        <f>F136/SQRT(7)</f>
        <v>0.25547371844541389</v>
      </c>
      <c r="G137" s="17">
        <f>G136/SQRT(7)</f>
        <v>1.271686972136634E-2</v>
      </c>
      <c r="H137" s="5"/>
    </row>
    <row r="138" spans="1:8" x14ac:dyDescent="0.3">
      <c r="A138" s="7"/>
      <c r="B138" s="5"/>
      <c r="C138" s="10"/>
      <c r="D138" s="10"/>
      <c r="E138" s="10"/>
      <c r="F138" s="8"/>
      <c r="G138" s="5"/>
      <c r="H138" s="5"/>
    </row>
    <row r="139" spans="1:8" x14ac:dyDescent="0.3">
      <c r="A139" s="7">
        <v>2</v>
      </c>
      <c r="B139" s="5">
        <v>2453</v>
      </c>
      <c r="C139" s="10">
        <v>0.01</v>
      </c>
      <c r="D139" s="10">
        <v>35</v>
      </c>
      <c r="E139" s="10">
        <v>22.4</v>
      </c>
      <c r="F139" s="8">
        <f t="shared" si="4"/>
        <v>21.046199999999999</v>
      </c>
      <c r="G139" s="5">
        <v>1.3537999999999999</v>
      </c>
      <c r="H139" s="5"/>
    </row>
    <row r="140" spans="1:8" x14ac:dyDescent="0.3">
      <c r="A140" s="7">
        <v>2</v>
      </c>
      <c r="B140" s="5">
        <v>2454</v>
      </c>
      <c r="C140" s="10">
        <v>0.01</v>
      </c>
      <c r="D140" s="10">
        <v>35</v>
      </c>
      <c r="E140" s="10">
        <v>23.9</v>
      </c>
      <c r="F140" s="8">
        <f t="shared" si="4"/>
        <v>22.453299999999999</v>
      </c>
      <c r="G140" s="5">
        <v>1.4467000000000001</v>
      </c>
      <c r="H140" s="5"/>
    </row>
    <row r="141" spans="1:8" x14ac:dyDescent="0.3">
      <c r="A141" s="7">
        <v>2</v>
      </c>
      <c r="B141" s="5">
        <v>2456</v>
      </c>
      <c r="C141" s="10">
        <v>0.01</v>
      </c>
      <c r="D141" s="10">
        <v>35</v>
      </c>
      <c r="E141" s="10">
        <v>23.2</v>
      </c>
      <c r="F141" s="8">
        <f t="shared" si="4"/>
        <v>22.037499999999998</v>
      </c>
      <c r="G141" s="5">
        <v>1.1625000000000001</v>
      </c>
      <c r="H141" s="5"/>
    </row>
    <row r="142" spans="1:8" x14ac:dyDescent="0.3">
      <c r="A142" s="7">
        <v>2</v>
      </c>
      <c r="B142" s="5">
        <v>2459</v>
      </c>
      <c r="C142" s="10">
        <v>0.01</v>
      </c>
      <c r="D142" s="10">
        <v>35</v>
      </c>
      <c r="E142" s="10">
        <v>24.9</v>
      </c>
      <c r="F142" s="8">
        <f t="shared" si="4"/>
        <v>23.537399999999998</v>
      </c>
      <c r="G142" s="5">
        <v>1.3626</v>
      </c>
      <c r="H142" s="5"/>
    </row>
    <row r="143" spans="1:8" x14ac:dyDescent="0.3">
      <c r="A143" s="7">
        <v>2</v>
      </c>
      <c r="B143" s="5">
        <v>2461</v>
      </c>
      <c r="C143" s="10">
        <v>0.01</v>
      </c>
      <c r="D143" s="10">
        <v>35</v>
      </c>
      <c r="E143" s="10">
        <v>20.8</v>
      </c>
      <c r="F143" s="8">
        <f t="shared" si="4"/>
        <v>19.651500000000002</v>
      </c>
      <c r="G143" s="5">
        <v>1.1485000000000001</v>
      </c>
      <c r="H143" s="5"/>
    </row>
    <row r="144" spans="1:8" x14ac:dyDescent="0.3">
      <c r="A144" s="7">
        <v>2</v>
      </c>
      <c r="B144" s="5">
        <v>2462</v>
      </c>
      <c r="C144" s="10">
        <v>0.01</v>
      </c>
      <c r="D144" s="10">
        <v>35</v>
      </c>
      <c r="E144" s="10">
        <v>20.9</v>
      </c>
      <c r="F144" s="8">
        <f t="shared" si="4"/>
        <v>19.674599999999998</v>
      </c>
      <c r="G144" s="5">
        <v>1.2254</v>
      </c>
      <c r="H144" s="5"/>
    </row>
    <row r="145" spans="1:8" x14ac:dyDescent="0.3">
      <c r="A145" s="7">
        <v>2</v>
      </c>
      <c r="B145" s="5">
        <v>2463</v>
      </c>
      <c r="C145" s="10">
        <v>0.01</v>
      </c>
      <c r="D145" s="10">
        <v>35</v>
      </c>
      <c r="E145" s="10"/>
      <c r="F145" s="8"/>
      <c r="G145" s="5">
        <v>1.2499</v>
      </c>
      <c r="H145" s="5"/>
    </row>
    <row r="146" spans="1:8" x14ac:dyDescent="0.3">
      <c r="A146" s="17"/>
      <c r="B146" s="17"/>
      <c r="C146" s="17"/>
      <c r="D146" s="17"/>
      <c r="E146" s="17">
        <f>AVERAGE(E139:E145)</f>
        <v>22.683333333333334</v>
      </c>
      <c r="F146" s="17">
        <f>AVERAGE(F139:F145)</f>
        <v>21.400083333333331</v>
      </c>
      <c r="G146" s="17">
        <f>AVERAGE(G139:G145)</f>
        <v>1.2784857142857144</v>
      </c>
      <c r="H146" s="5"/>
    </row>
    <row r="147" spans="1:8" x14ac:dyDescent="0.3">
      <c r="A147" s="17"/>
      <c r="B147" s="17"/>
      <c r="C147" s="17"/>
      <c r="D147" s="17"/>
      <c r="E147" s="17">
        <f>STDEV(E139:E145)</f>
        <v>1.6412393690947904</v>
      </c>
      <c r="F147" s="17">
        <f>STDEV(F139:F145)</f>
        <v>1.5648487280458339</v>
      </c>
      <c r="G147" s="17">
        <f>STDEV(G139:G145)</f>
        <v>0.11182404971757234</v>
      </c>
      <c r="H147" s="5"/>
    </row>
    <row r="148" spans="1:8" x14ac:dyDescent="0.3">
      <c r="A148" s="17"/>
      <c r="B148" s="17"/>
      <c r="C148" s="17"/>
      <c r="D148" s="17"/>
      <c r="E148" s="17">
        <f>E147/SQRT(6)</f>
        <v>0.67003316667493729</v>
      </c>
      <c r="F148" s="17">
        <f>F147/SQRT(6)</f>
        <v>0.63884681805926224</v>
      </c>
      <c r="G148" s="17">
        <f>G147/SQRT(6)</f>
        <v>4.565197712994494E-2</v>
      </c>
      <c r="H148" s="5"/>
    </row>
    <row r="149" spans="1:8" x14ac:dyDescent="0.3">
      <c r="A149" s="19"/>
      <c r="B149" s="19"/>
      <c r="C149" s="19"/>
      <c r="D149" s="19"/>
      <c r="E149" s="19">
        <f>TTEST(E128:E134,E139:E145,2,2)</f>
        <v>0.56297906612547566</v>
      </c>
      <c r="F149" s="19">
        <f>TTEST(F128:F134,F139:F145,2,2)</f>
        <v>0.5330003381207401</v>
      </c>
      <c r="G149" s="19">
        <f>TTEST(G128:G134,G139:G145,2,2)</f>
        <v>0.81082933301228688</v>
      </c>
      <c r="H149" s="5"/>
    </row>
    <row r="150" spans="1:8" x14ac:dyDescent="0.3">
      <c r="A150" s="7"/>
      <c r="B150" s="5"/>
      <c r="C150" s="10"/>
      <c r="D150" s="10"/>
      <c r="E150" s="10"/>
      <c r="F150" s="8"/>
      <c r="G150" s="5"/>
      <c r="H150" s="5"/>
    </row>
    <row r="151" spans="1:8" x14ac:dyDescent="0.3">
      <c r="A151" s="7">
        <v>2</v>
      </c>
      <c r="B151" s="5">
        <v>2468</v>
      </c>
      <c r="C151" s="10">
        <v>0.1</v>
      </c>
      <c r="D151" s="10">
        <v>35</v>
      </c>
      <c r="E151" s="10">
        <v>23.8</v>
      </c>
      <c r="F151" s="8">
        <f t="shared" si="4"/>
        <v>22.443000000000001</v>
      </c>
      <c r="G151" s="5">
        <v>1.357</v>
      </c>
      <c r="H151" s="5"/>
    </row>
    <row r="152" spans="1:8" x14ac:dyDescent="0.3">
      <c r="A152" s="7">
        <v>2</v>
      </c>
      <c r="B152" s="5">
        <v>2469</v>
      </c>
      <c r="C152" s="10">
        <v>0.1</v>
      </c>
      <c r="D152" s="10">
        <v>35</v>
      </c>
      <c r="E152" s="10">
        <v>24</v>
      </c>
      <c r="F152" s="8">
        <f t="shared" si="4"/>
        <v>22.660699999999999</v>
      </c>
      <c r="G152" s="5">
        <v>1.3392999999999999</v>
      </c>
      <c r="H152" s="5"/>
    </row>
    <row r="153" spans="1:8" x14ac:dyDescent="0.3">
      <c r="A153" s="7">
        <v>2</v>
      </c>
      <c r="B153" s="5">
        <v>2476</v>
      </c>
      <c r="C153" s="10">
        <v>0.1</v>
      </c>
      <c r="D153" s="10">
        <v>35</v>
      </c>
      <c r="E153" s="10">
        <v>23.1</v>
      </c>
      <c r="F153" s="8">
        <f t="shared" si="4"/>
        <v>21.819500000000001</v>
      </c>
      <c r="G153" s="5">
        <v>1.2805</v>
      </c>
      <c r="H153" s="5"/>
    </row>
    <row r="154" spans="1:8" x14ac:dyDescent="0.3">
      <c r="A154" s="7">
        <v>2</v>
      </c>
      <c r="B154" s="5">
        <v>2477</v>
      </c>
      <c r="C154" s="10">
        <v>0.1</v>
      </c>
      <c r="D154" s="10">
        <v>35</v>
      </c>
      <c r="E154" s="10">
        <v>22.4</v>
      </c>
      <c r="F154" s="8">
        <f t="shared" si="4"/>
        <v>21.1325</v>
      </c>
      <c r="G154" s="5">
        <v>1.2675000000000001</v>
      </c>
      <c r="H154" s="5"/>
    </row>
    <row r="155" spans="1:8" x14ac:dyDescent="0.3">
      <c r="A155" s="17"/>
      <c r="B155" s="17"/>
      <c r="C155" s="17"/>
      <c r="D155" s="17"/>
      <c r="E155" s="17">
        <f>AVERAGE(E151:E154)</f>
        <v>23.325000000000003</v>
      </c>
      <c r="F155" s="17">
        <f>AVERAGE(F151:F154)</f>
        <v>22.013925</v>
      </c>
      <c r="G155" s="17">
        <f>AVERAGE(G151:G154)</f>
        <v>1.311075</v>
      </c>
      <c r="H155" s="5"/>
    </row>
    <row r="156" spans="1:8" x14ac:dyDescent="0.3">
      <c r="A156" s="17"/>
      <c r="B156" s="17"/>
      <c r="C156" s="17"/>
      <c r="D156" s="17"/>
      <c r="E156" s="17">
        <f>STDEV(E151:E154)</f>
        <v>0.72743842809317383</v>
      </c>
      <c r="F156" s="17">
        <f>STDEV(F151:F154)</f>
        <v>0.68729769568942933</v>
      </c>
      <c r="G156" s="17">
        <f>STDEV(G151:G154)</f>
        <v>4.3739255823573367E-2</v>
      </c>
      <c r="H156" s="5"/>
    </row>
    <row r="157" spans="1:8" x14ac:dyDescent="0.3">
      <c r="A157" s="17"/>
      <c r="B157" s="17"/>
      <c r="C157" s="17"/>
      <c r="D157" s="17"/>
      <c r="E157" s="17">
        <f>E156/SQRT(4)</f>
        <v>0.36371921404658691</v>
      </c>
      <c r="F157" s="17">
        <f>F156/SQRT(4)</f>
        <v>0.34364884784471467</v>
      </c>
      <c r="G157" s="17">
        <f>G156/SQRT(4)</f>
        <v>2.1869627911786683E-2</v>
      </c>
      <c r="H157" s="5"/>
    </row>
    <row r="158" spans="1:8" x14ac:dyDescent="0.3">
      <c r="A158" s="19"/>
      <c r="B158" s="19"/>
      <c r="C158" s="19"/>
      <c r="D158" s="19"/>
      <c r="E158" s="19">
        <f>TTEST(E128:E134,E151:E154,2,2)</f>
        <v>0.59401547009283329</v>
      </c>
      <c r="F158" s="19">
        <f>TTEST(F128:F134,F151:F154,2,2)</f>
        <v>0.65656420040155417</v>
      </c>
      <c r="G158" s="19">
        <f>TTEST(G128:G134,G151:G154,2,2)</f>
        <v>9.6553037706226266E-2</v>
      </c>
      <c r="H158" s="5"/>
    </row>
    <row r="159" spans="1:8" x14ac:dyDescent="0.3">
      <c r="A159" s="7"/>
      <c r="B159" s="5"/>
      <c r="C159" s="10"/>
      <c r="D159" s="10"/>
      <c r="E159" s="10"/>
      <c r="F159" s="8"/>
      <c r="G159" s="5"/>
      <c r="H159" s="5"/>
    </row>
    <row r="160" spans="1:8" x14ac:dyDescent="0.3">
      <c r="A160" s="7">
        <v>2</v>
      </c>
      <c r="B160" s="5">
        <v>2480</v>
      </c>
      <c r="C160" s="10">
        <v>0.3</v>
      </c>
      <c r="D160" s="10">
        <v>35</v>
      </c>
      <c r="E160" s="10">
        <v>21</v>
      </c>
      <c r="F160" s="8">
        <f t="shared" si="4"/>
        <v>19.7622</v>
      </c>
      <c r="G160" s="5">
        <v>1.2378</v>
      </c>
      <c r="H160" s="5"/>
    </row>
    <row r="161" spans="1:8" x14ac:dyDescent="0.3">
      <c r="A161" s="7">
        <v>2</v>
      </c>
      <c r="B161" s="5">
        <v>2486</v>
      </c>
      <c r="C161" s="10">
        <v>0.3</v>
      </c>
      <c r="D161" s="10">
        <v>35</v>
      </c>
      <c r="E161" s="10">
        <v>21.6</v>
      </c>
      <c r="F161" s="8">
        <f t="shared" si="4"/>
        <v>20.459100000000003</v>
      </c>
      <c r="G161" s="5">
        <v>1.1409</v>
      </c>
      <c r="H161" s="5"/>
    </row>
    <row r="162" spans="1:8" x14ac:dyDescent="0.3">
      <c r="A162" s="7">
        <v>2</v>
      </c>
      <c r="B162" s="5">
        <v>2488</v>
      </c>
      <c r="C162" s="10">
        <v>0.3</v>
      </c>
      <c r="D162" s="10">
        <v>35</v>
      </c>
      <c r="E162" s="10">
        <v>22</v>
      </c>
      <c r="F162" s="8">
        <f t="shared" si="4"/>
        <v>20.906600000000001</v>
      </c>
      <c r="G162" s="5">
        <v>1.0933999999999999</v>
      </c>
      <c r="H162" s="5"/>
    </row>
    <row r="163" spans="1:8" x14ac:dyDescent="0.3">
      <c r="A163" s="7">
        <v>2</v>
      </c>
      <c r="B163" s="5">
        <v>2487</v>
      </c>
      <c r="C163" s="10">
        <v>0.3</v>
      </c>
      <c r="D163" s="10">
        <v>35</v>
      </c>
      <c r="E163" s="10">
        <v>23.4</v>
      </c>
      <c r="F163" s="8">
        <f t="shared" si="4"/>
        <v>22.145099999999999</v>
      </c>
      <c r="G163" s="5">
        <v>1.2548999999999999</v>
      </c>
      <c r="H163" s="5"/>
    </row>
    <row r="164" spans="1:8" x14ac:dyDescent="0.3">
      <c r="A164" s="7">
        <v>2</v>
      </c>
      <c r="B164" s="5">
        <v>2489</v>
      </c>
      <c r="C164" s="10">
        <v>0.3</v>
      </c>
      <c r="D164" s="10">
        <v>35</v>
      </c>
      <c r="E164" s="10">
        <v>22.2</v>
      </c>
      <c r="F164" s="8">
        <f t="shared" si="4"/>
        <v>21.0471</v>
      </c>
      <c r="G164" s="5">
        <v>1.1529</v>
      </c>
      <c r="H164" s="5"/>
    </row>
    <row r="165" spans="1:8" x14ac:dyDescent="0.3">
      <c r="A165" s="7">
        <v>2</v>
      </c>
      <c r="B165" s="5">
        <v>2490</v>
      </c>
      <c r="C165" s="10">
        <v>0.3</v>
      </c>
      <c r="D165" s="10">
        <v>35</v>
      </c>
      <c r="E165" s="10">
        <v>20.6</v>
      </c>
      <c r="F165" s="8">
        <f t="shared" si="4"/>
        <v>19.4831</v>
      </c>
      <c r="G165" s="5">
        <v>1.1169</v>
      </c>
      <c r="H165" s="5"/>
    </row>
    <row r="166" spans="1:8" x14ac:dyDescent="0.3">
      <c r="A166" s="7">
        <v>2</v>
      </c>
      <c r="B166" s="5">
        <v>2490</v>
      </c>
      <c r="C166" s="10">
        <v>0.3</v>
      </c>
      <c r="D166" s="10">
        <v>35</v>
      </c>
      <c r="E166" s="10">
        <v>20.3</v>
      </c>
      <c r="F166" s="8">
        <f t="shared" si="4"/>
        <v>19.212600000000002</v>
      </c>
      <c r="G166" s="5">
        <v>1.0873999999999999</v>
      </c>
      <c r="H166" s="5"/>
    </row>
    <row r="167" spans="1:8" x14ac:dyDescent="0.3">
      <c r="A167" s="17"/>
      <c r="B167" s="17"/>
      <c r="C167" s="17"/>
      <c r="D167" s="17"/>
      <c r="E167" s="17">
        <f>AVERAGE(E160:E166)</f>
        <v>21.585714285714289</v>
      </c>
      <c r="F167" s="17">
        <f>AVERAGE(F160:F166)</f>
        <v>20.430828571428574</v>
      </c>
      <c r="G167" s="17">
        <f>AVERAGE(G160:G166)</f>
        <v>1.1548857142857145</v>
      </c>
      <c r="H167" s="5"/>
    </row>
    <row r="168" spans="1:8" x14ac:dyDescent="0.3">
      <c r="A168" s="17"/>
      <c r="B168" s="17"/>
      <c r="C168" s="17"/>
      <c r="D168" s="17"/>
      <c r="E168" s="17">
        <f>STDEV(E160:E166)</f>
        <v>1.0652520381402248</v>
      </c>
      <c r="F168" s="17">
        <f>STDEV(F160:F166)</f>
        <v>1.0307771497180909</v>
      </c>
      <c r="G168" s="17">
        <f>STDEV(G160:G166)</f>
        <v>6.6901555252759967E-2</v>
      </c>
      <c r="H168" s="5"/>
    </row>
    <row r="169" spans="1:8" x14ac:dyDescent="0.3">
      <c r="A169" s="17"/>
      <c r="B169" s="17"/>
      <c r="C169" s="17"/>
      <c r="D169" s="17"/>
      <c r="E169" s="17">
        <f>E168/SQRT(7)</f>
        <v>0.40262742521767531</v>
      </c>
      <c r="F169" s="17">
        <f>F168/SQRT(7)</f>
        <v>0.3895971421831515</v>
      </c>
      <c r="G169" s="17">
        <f>G168/SQRT(7)</f>
        <v>2.5286411074607117E-2</v>
      </c>
      <c r="H169" s="5"/>
    </row>
    <row r="170" spans="1:8" x14ac:dyDescent="0.3">
      <c r="A170" s="19"/>
      <c r="B170" s="19"/>
      <c r="C170" s="19"/>
      <c r="D170" s="19"/>
      <c r="E170" s="19">
        <f>TTEST(E128:E134,E160:E166,2,2)</f>
        <v>8.3577919251783244E-3</v>
      </c>
      <c r="F170" s="19">
        <f>TTEST(F128:F134,F160:F166,2,2)</f>
        <v>1.153855196717166E-2</v>
      </c>
      <c r="G170" s="19">
        <f>TTEST(G128:G134,G160:G166,2,2)</f>
        <v>1.8089687868507922E-3</v>
      </c>
      <c r="H170" s="5"/>
    </row>
    <row r="171" spans="1:8" x14ac:dyDescent="0.3">
      <c r="A171" s="7"/>
      <c r="B171" s="5"/>
      <c r="C171" s="10"/>
      <c r="D171" s="10"/>
      <c r="E171" s="10"/>
      <c r="F171" s="8"/>
      <c r="G171" s="5"/>
      <c r="H171" s="5"/>
    </row>
    <row r="172" spans="1:8" x14ac:dyDescent="0.3">
      <c r="A172" s="7">
        <v>2</v>
      </c>
      <c r="B172" s="5">
        <v>2493</v>
      </c>
      <c r="C172" s="10">
        <v>1</v>
      </c>
      <c r="D172" s="10">
        <v>35</v>
      </c>
      <c r="E172" s="10">
        <v>22.2</v>
      </c>
      <c r="F172" s="8">
        <f t="shared" si="4"/>
        <v>20.941700000000001</v>
      </c>
      <c r="G172" s="5">
        <v>1.2583</v>
      </c>
      <c r="H172" s="5"/>
    </row>
    <row r="173" spans="1:8" x14ac:dyDescent="0.3">
      <c r="A173" s="7">
        <v>2</v>
      </c>
      <c r="B173" s="5">
        <v>2496</v>
      </c>
      <c r="C173" s="10">
        <v>1</v>
      </c>
      <c r="D173" s="10">
        <v>35</v>
      </c>
      <c r="E173" s="10">
        <v>23.6</v>
      </c>
      <c r="F173" s="8">
        <f t="shared" si="4"/>
        <v>22.304300000000001</v>
      </c>
      <c r="G173" s="5">
        <v>1.2957000000000001</v>
      </c>
      <c r="H173" s="5"/>
    </row>
    <row r="174" spans="1:8" x14ac:dyDescent="0.3">
      <c r="A174" s="7">
        <v>2</v>
      </c>
      <c r="B174" s="5">
        <v>2497</v>
      </c>
      <c r="C174" s="10">
        <v>1</v>
      </c>
      <c r="D174" s="10">
        <v>35</v>
      </c>
      <c r="E174" s="10">
        <v>20.3</v>
      </c>
      <c r="F174" s="8">
        <f t="shared" si="4"/>
        <v>19.144200000000001</v>
      </c>
      <c r="G174" s="5">
        <v>1.1557999999999999</v>
      </c>
      <c r="H174" s="5"/>
    </row>
    <row r="175" spans="1:8" x14ac:dyDescent="0.3">
      <c r="A175" s="7">
        <v>2</v>
      </c>
      <c r="B175" s="5">
        <v>2499</v>
      </c>
      <c r="C175" s="10">
        <v>1</v>
      </c>
      <c r="D175" s="10">
        <v>35</v>
      </c>
      <c r="E175" s="10">
        <v>24.2</v>
      </c>
      <c r="F175" s="8">
        <f t="shared" si="4"/>
        <v>22.922499999999999</v>
      </c>
      <c r="G175" s="5">
        <v>1.2775000000000001</v>
      </c>
      <c r="H175" s="5"/>
    </row>
    <row r="176" spans="1:8" x14ac:dyDescent="0.3">
      <c r="A176" s="7">
        <v>2</v>
      </c>
      <c r="B176" s="5">
        <v>2500</v>
      </c>
      <c r="C176" s="10">
        <v>1</v>
      </c>
      <c r="D176" s="10">
        <v>35</v>
      </c>
      <c r="E176" s="10">
        <v>22.8</v>
      </c>
      <c r="F176" s="8">
        <f t="shared" si="4"/>
        <v>21.596900000000002</v>
      </c>
      <c r="G176" s="5">
        <v>1.2031000000000001</v>
      </c>
      <c r="H176" s="5"/>
    </row>
    <row r="177" spans="1:8" x14ac:dyDescent="0.3">
      <c r="A177" s="7">
        <v>2</v>
      </c>
      <c r="B177" s="5">
        <v>2502</v>
      </c>
      <c r="C177" s="10">
        <v>1</v>
      </c>
      <c r="D177" s="10">
        <v>35</v>
      </c>
      <c r="E177" s="10">
        <v>21.8</v>
      </c>
      <c r="F177" s="8">
        <f t="shared" si="4"/>
        <v>20.6172</v>
      </c>
      <c r="G177" s="7">
        <v>1.1828000000000001</v>
      </c>
      <c r="H177" s="5"/>
    </row>
    <row r="178" spans="1:8" x14ac:dyDescent="0.3">
      <c r="A178" s="17"/>
      <c r="B178" s="17"/>
      <c r="C178" s="17"/>
      <c r="D178" s="17"/>
      <c r="E178" s="17">
        <f>AVERAGE(E172:E177)</f>
        <v>22.483333333333334</v>
      </c>
      <c r="F178" s="17">
        <f>AVERAGE(F172:F177)</f>
        <v>21.254466666666669</v>
      </c>
      <c r="G178" s="17">
        <f>AVERAGE(G172:G177)</f>
        <v>1.2288666666666668</v>
      </c>
      <c r="H178" s="5"/>
    </row>
    <row r="179" spans="1:8" x14ac:dyDescent="0.3">
      <c r="A179" s="17"/>
      <c r="B179" s="17"/>
      <c r="C179" s="17"/>
      <c r="D179" s="17"/>
      <c r="E179" s="17">
        <f>STDEV(E172:E177)</f>
        <v>1.3862419221285533</v>
      </c>
      <c r="F179" s="17">
        <f>STDEV(F172:F177)</f>
        <v>1.3385740930806429</v>
      </c>
      <c r="G179" s="17">
        <f>STDEV(G172:G177)</f>
        <v>5.6254801276572564E-2</v>
      </c>
      <c r="H179" s="5"/>
    </row>
    <row r="180" spans="1:8" x14ac:dyDescent="0.3">
      <c r="A180" s="17"/>
      <c r="B180" s="17"/>
      <c r="C180" s="17"/>
      <c r="D180" s="17"/>
      <c r="E180" s="17">
        <f>E179/SQRT(6)</f>
        <v>0.56593089487832149</v>
      </c>
      <c r="F180" s="17">
        <f>F179/SQRT(6)</f>
        <v>0.5464705851593884</v>
      </c>
      <c r="G180" s="17">
        <f>G179/SQRT(6)</f>
        <v>2.2965926451545091E-2</v>
      </c>
      <c r="H180" s="5"/>
    </row>
    <row r="181" spans="1:8" x14ac:dyDescent="0.3">
      <c r="A181" s="19"/>
      <c r="B181" s="19"/>
      <c r="C181" s="19"/>
      <c r="D181" s="19"/>
      <c r="E181" s="19">
        <f>TTEST(E128:E134,E172:E177,2,2)</f>
        <v>0.32817930952383711</v>
      </c>
      <c r="F181" s="19">
        <f>TTEST(F128:F134,F172:F177,2,2)</f>
        <v>0.34711533773031134</v>
      </c>
      <c r="G181" s="19">
        <f>TTEST(G128:G134,G172:G177,2,2)</f>
        <v>0.15209815446613179</v>
      </c>
      <c r="H181" s="5"/>
    </row>
    <row r="182" spans="1:8" x14ac:dyDescent="0.3">
      <c r="A182" s="7"/>
      <c r="B182" s="5"/>
      <c r="C182" s="10"/>
      <c r="D182" s="10"/>
      <c r="E182" s="10"/>
      <c r="F182" s="8"/>
      <c r="G182" s="7"/>
      <c r="H182" s="5"/>
    </row>
    <row r="183" spans="1:8" x14ac:dyDescent="0.3">
      <c r="A183" s="7">
        <v>2</v>
      </c>
      <c r="B183" s="10">
        <v>2442</v>
      </c>
      <c r="C183" s="10">
        <v>0</v>
      </c>
      <c r="D183" s="10">
        <v>56</v>
      </c>
      <c r="E183" s="5">
        <v>26.73</v>
      </c>
      <c r="F183" s="8">
        <f t="shared" si="4"/>
        <v>25.297900000000002</v>
      </c>
      <c r="G183" s="5">
        <v>1.4320999999999999</v>
      </c>
      <c r="H183" s="5"/>
    </row>
    <row r="184" spans="1:8" x14ac:dyDescent="0.3">
      <c r="A184" s="7">
        <v>2</v>
      </c>
      <c r="B184" s="10">
        <v>2443</v>
      </c>
      <c r="C184" s="10">
        <v>0</v>
      </c>
      <c r="D184" s="10">
        <v>56</v>
      </c>
      <c r="E184" s="5">
        <v>24.52</v>
      </c>
      <c r="F184" s="8">
        <f t="shared" si="4"/>
        <v>22.902999999999999</v>
      </c>
      <c r="G184" s="5">
        <v>1.617</v>
      </c>
      <c r="H184" s="5"/>
    </row>
    <row r="185" spans="1:8" x14ac:dyDescent="0.3">
      <c r="A185" s="7">
        <v>2</v>
      </c>
      <c r="B185" s="10">
        <v>2444</v>
      </c>
      <c r="C185" s="10">
        <v>0</v>
      </c>
      <c r="D185" s="10">
        <v>56</v>
      </c>
      <c r="E185" s="5">
        <v>28.8</v>
      </c>
      <c r="F185" s="8">
        <f t="shared" si="4"/>
        <v>27.396000000000001</v>
      </c>
      <c r="G185" s="5">
        <v>1.4039999999999999</v>
      </c>
      <c r="H185" s="5"/>
    </row>
    <row r="186" spans="1:8" x14ac:dyDescent="0.3">
      <c r="A186" s="7">
        <v>2</v>
      </c>
      <c r="B186" s="10">
        <v>2447</v>
      </c>
      <c r="C186" s="10">
        <v>0</v>
      </c>
      <c r="D186" s="10">
        <v>56</v>
      </c>
      <c r="E186" s="5">
        <v>28.96</v>
      </c>
      <c r="F186" s="8">
        <f t="shared" si="4"/>
        <v>27.455200000000001</v>
      </c>
      <c r="G186" s="5">
        <v>1.5047999999999999</v>
      </c>
      <c r="H186" s="5"/>
    </row>
    <row r="187" spans="1:8" x14ac:dyDescent="0.3">
      <c r="A187" s="7">
        <v>2</v>
      </c>
      <c r="B187" s="10">
        <v>2450</v>
      </c>
      <c r="C187" s="10">
        <v>0</v>
      </c>
      <c r="D187" s="10">
        <v>56</v>
      </c>
      <c r="E187" s="5">
        <v>21.7</v>
      </c>
      <c r="F187" s="8">
        <f t="shared" si="4"/>
        <v>20.313199999999998</v>
      </c>
      <c r="G187" s="5">
        <v>1.3868</v>
      </c>
      <c r="H187" s="5"/>
    </row>
    <row r="188" spans="1:8" x14ac:dyDescent="0.3">
      <c r="A188" s="17"/>
      <c r="B188" s="17"/>
      <c r="C188" s="17"/>
      <c r="D188" s="17"/>
      <c r="E188" s="17">
        <f>AVERAGE(E183:E187)</f>
        <v>26.141999999999996</v>
      </c>
      <c r="F188" s="17">
        <f>AVERAGE(F183:F187)</f>
        <v>24.67306</v>
      </c>
      <c r="G188" s="17">
        <f>AVERAGE(G183:G187)</f>
        <v>1.4689400000000001</v>
      </c>
      <c r="H188" s="5"/>
    </row>
    <row r="189" spans="1:8" x14ac:dyDescent="0.3">
      <c r="A189" s="17"/>
      <c r="B189" s="17"/>
      <c r="C189" s="17"/>
      <c r="D189" s="17"/>
      <c r="E189" s="17">
        <f>STDEV(E183:E187)</f>
        <v>3.0705895199456856</v>
      </c>
      <c r="F189" s="17">
        <f>STDEV(F183:F187)</f>
        <v>3.0694715291072567</v>
      </c>
      <c r="G189" s="17">
        <f>STDEV(G183:G187)</f>
        <v>9.4245785051640371E-2</v>
      </c>
      <c r="H189" s="5"/>
    </row>
    <row r="190" spans="1:8" x14ac:dyDescent="0.3">
      <c r="A190" s="19"/>
      <c r="B190" s="19"/>
      <c r="C190" s="19"/>
      <c r="D190" s="19"/>
      <c r="E190" s="19">
        <f>E189/SQRT(5)</f>
        <v>1.3732093795193998</v>
      </c>
      <c r="F190" s="19">
        <f>F189/SQRT(5)</f>
        <v>1.37270939881681</v>
      </c>
      <c r="G190" s="19">
        <f>G189/SQRT(5)</f>
        <v>4.2147996393660278E-2</v>
      </c>
      <c r="H190" s="5"/>
    </row>
    <row r="191" spans="1:8" x14ac:dyDescent="0.3">
      <c r="A191" s="7"/>
      <c r="B191" s="10"/>
      <c r="C191" s="10"/>
      <c r="D191" s="10"/>
      <c r="E191" s="5"/>
      <c r="F191" s="8"/>
      <c r="G191" s="5"/>
      <c r="H191" s="5"/>
    </row>
    <row r="192" spans="1:8" x14ac:dyDescent="0.3">
      <c r="A192" s="7">
        <v>2</v>
      </c>
      <c r="B192" s="10">
        <v>2453</v>
      </c>
      <c r="C192" s="10">
        <v>0.01</v>
      </c>
      <c r="D192" s="10">
        <v>56</v>
      </c>
      <c r="E192" s="5">
        <v>25.14</v>
      </c>
      <c r="F192" s="8">
        <f t="shared" si="4"/>
        <v>23.8935</v>
      </c>
      <c r="G192" s="5">
        <v>1.2464999999999999</v>
      </c>
      <c r="H192" s="5"/>
    </row>
    <row r="193" spans="1:8" x14ac:dyDescent="0.3">
      <c r="A193" s="7">
        <v>2</v>
      </c>
      <c r="B193" s="10">
        <v>2454</v>
      </c>
      <c r="C193" s="10">
        <v>0.01</v>
      </c>
      <c r="D193" s="10">
        <v>56</v>
      </c>
      <c r="E193" s="5">
        <v>27.29</v>
      </c>
      <c r="F193" s="8">
        <f t="shared" si="4"/>
        <v>25.954699999999999</v>
      </c>
      <c r="G193" s="5">
        <v>1.3352999999999999</v>
      </c>
      <c r="H193" s="5"/>
    </row>
    <row r="194" spans="1:8" x14ac:dyDescent="0.3">
      <c r="A194" s="7">
        <v>2</v>
      </c>
      <c r="B194" s="10">
        <v>2455</v>
      </c>
      <c r="C194" s="10">
        <v>0.01</v>
      </c>
      <c r="D194" s="10">
        <v>56</v>
      </c>
      <c r="E194" s="5">
        <v>27.59</v>
      </c>
      <c r="F194" s="8">
        <f t="shared" si="4"/>
        <v>26.142800000000001</v>
      </c>
      <c r="G194" s="5">
        <v>1.4472</v>
      </c>
      <c r="H194" s="5"/>
    </row>
    <row r="195" spans="1:8" x14ac:dyDescent="0.3">
      <c r="A195" s="7">
        <v>2</v>
      </c>
      <c r="B195" s="10">
        <v>2455</v>
      </c>
      <c r="C195" s="10">
        <v>0.01</v>
      </c>
      <c r="D195" s="10">
        <v>56</v>
      </c>
      <c r="E195" s="5">
        <v>28</v>
      </c>
      <c r="F195" s="8">
        <f t="shared" si="4"/>
        <v>26.636600000000001</v>
      </c>
      <c r="G195" s="5">
        <v>1.3633999999999999</v>
      </c>
      <c r="H195" s="5"/>
    </row>
    <row r="196" spans="1:8" x14ac:dyDescent="0.3">
      <c r="A196" s="7">
        <v>2</v>
      </c>
      <c r="B196" s="10">
        <v>2456</v>
      </c>
      <c r="C196" s="10">
        <v>0.01</v>
      </c>
      <c r="D196" s="10">
        <v>56</v>
      </c>
      <c r="E196" s="5">
        <v>29.17</v>
      </c>
      <c r="F196" s="8"/>
      <c r="G196" s="5"/>
      <c r="H196" s="5"/>
    </row>
    <row r="197" spans="1:8" x14ac:dyDescent="0.3">
      <c r="A197" s="7">
        <v>2</v>
      </c>
      <c r="B197" s="10">
        <v>2457</v>
      </c>
      <c r="C197" s="10">
        <v>0.01</v>
      </c>
      <c r="D197" s="10">
        <v>56</v>
      </c>
      <c r="E197" s="5">
        <v>29.68</v>
      </c>
      <c r="F197" s="8">
        <f t="shared" si="4"/>
        <v>27.9941</v>
      </c>
      <c r="G197" s="5">
        <v>1.6859</v>
      </c>
      <c r="H197" s="5"/>
    </row>
    <row r="198" spans="1:8" x14ac:dyDescent="0.3">
      <c r="A198" s="7">
        <v>2</v>
      </c>
      <c r="B198" s="10">
        <v>2458</v>
      </c>
      <c r="C198" s="10">
        <v>0.01</v>
      </c>
      <c r="D198" s="10">
        <v>56</v>
      </c>
      <c r="E198" s="5">
        <v>32.75</v>
      </c>
      <c r="F198" s="8">
        <f t="shared" si="4"/>
        <v>31.164899999999999</v>
      </c>
      <c r="G198" s="5">
        <v>1.5851</v>
      </c>
      <c r="H198" s="5"/>
    </row>
    <row r="199" spans="1:8" x14ac:dyDescent="0.3">
      <c r="A199" s="7">
        <v>2</v>
      </c>
      <c r="B199" s="10">
        <v>2461</v>
      </c>
      <c r="C199" s="10">
        <v>0.01</v>
      </c>
      <c r="D199" s="10">
        <v>56</v>
      </c>
      <c r="E199" s="5">
        <v>25.13</v>
      </c>
      <c r="F199" s="8">
        <f t="shared" si="4"/>
        <v>23.811699999999998</v>
      </c>
      <c r="G199" s="5">
        <v>1.3183</v>
      </c>
      <c r="H199" s="5"/>
    </row>
    <row r="200" spans="1:8" x14ac:dyDescent="0.3">
      <c r="A200" s="7">
        <v>2</v>
      </c>
      <c r="B200" s="10">
        <v>2462</v>
      </c>
      <c r="C200" s="10">
        <v>0.01</v>
      </c>
      <c r="D200" s="10">
        <v>56</v>
      </c>
      <c r="E200" s="5">
        <v>24.57</v>
      </c>
      <c r="F200" s="8">
        <f t="shared" si="4"/>
        <v>23.342700000000001</v>
      </c>
      <c r="G200" s="5">
        <v>1.2273000000000001</v>
      </c>
      <c r="H200" s="5"/>
    </row>
    <row r="201" spans="1:8" x14ac:dyDescent="0.3">
      <c r="A201" s="17"/>
      <c r="B201" s="17"/>
      <c r="C201" s="17"/>
      <c r="D201" s="17"/>
      <c r="E201" s="17">
        <f>AVERAGE(E192:E200)</f>
        <v>27.702222222222222</v>
      </c>
      <c r="F201" s="17">
        <f>AVERAGE(F192:F200)</f>
        <v>26.117625</v>
      </c>
      <c r="G201" s="17">
        <f>AVERAGE(G192:G200)</f>
        <v>1.4011250000000002</v>
      </c>
      <c r="H201" s="5"/>
    </row>
    <row r="202" spans="1:8" x14ac:dyDescent="0.3">
      <c r="A202" s="17"/>
      <c r="B202" s="17"/>
      <c r="C202" s="17"/>
      <c r="D202" s="17"/>
      <c r="E202" s="17">
        <f>STDEV(E192:E200)</f>
        <v>2.6174738670031541</v>
      </c>
      <c r="F202" s="17">
        <f>STDEV(F192:F200)</f>
        <v>2.5982655647566126</v>
      </c>
      <c r="G202" s="17">
        <f>STDEV(G192:G200)</f>
        <v>0.16204347520693974</v>
      </c>
      <c r="H202" s="5"/>
    </row>
    <row r="203" spans="1:8" x14ac:dyDescent="0.3">
      <c r="A203" s="17"/>
      <c r="B203" s="17"/>
      <c r="C203" s="17"/>
      <c r="D203" s="17"/>
      <c r="E203" s="17">
        <f>E202/SQRT(9)</f>
        <v>0.87249128900105133</v>
      </c>
      <c r="F203" s="17">
        <f>F202/SQRT(9)</f>
        <v>0.86608852158553751</v>
      </c>
      <c r="G203" s="17">
        <f>G202/SQRT(9)</f>
        <v>5.4014491735646576E-2</v>
      </c>
      <c r="H203" s="5"/>
    </row>
    <row r="204" spans="1:8" x14ac:dyDescent="0.3">
      <c r="A204" s="19"/>
      <c r="B204" s="19"/>
      <c r="C204" s="19"/>
      <c r="D204" s="19"/>
      <c r="E204" s="19">
        <f>TTEST(E183:E187,E192:E200,2,2)</f>
        <v>0.33363385132941736</v>
      </c>
      <c r="F204" s="19">
        <f>TTEST(F183:F187,F192:F200,2,2)</f>
        <v>0.38139355546073395</v>
      </c>
      <c r="G204" s="19">
        <f>TTEST(G183:G187,G192:G200,2,2)</f>
        <v>0.41749611781314488</v>
      </c>
      <c r="H204" s="5"/>
    </row>
    <row r="205" spans="1:8" x14ac:dyDescent="0.3">
      <c r="A205" s="7"/>
      <c r="B205" s="10"/>
      <c r="C205" s="10"/>
      <c r="D205" s="10"/>
      <c r="E205" s="5"/>
      <c r="F205" s="8"/>
      <c r="G205" s="5"/>
      <c r="H205" s="5"/>
    </row>
    <row r="206" spans="1:8" x14ac:dyDescent="0.3">
      <c r="A206" s="7">
        <v>2</v>
      </c>
      <c r="B206" s="10">
        <v>2467</v>
      </c>
      <c r="C206" s="10">
        <v>0.1</v>
      </c>
      <c r="D206" s="10">
        <v>56</v>
      </c>
      <c r="E206" s="5">
        <v>26.88</v>
      </c>
      <c r="F206" s="8">
        <f t="shared" si="4"/>
        <v>25.523999999999997</v>
      </c>
      <c r="G206" s="5">
        <v>1.3560000000000001</v>
      </c>
      <c r="H206" s="5"/>
    </row>
    <row r="207" spans="1:8" x14ac:dyDescent="0.3">
      <c r="A207" s="7">
        <v>2</v>
      </c>
      <c r="B207" s="10">
        <v>2476</v>
      </c>
      <c r="C207" s="10">
        <v>0.1</v>
      </c>
      <c r="D207" s="10">
        <v>56</v>
      </c>
      <c r="E207" s="5">
        <v>28.08</v>
      </c>
      <c r="F207" s="8">
        <f t="shared" si="4"/>
        <v>26.694799999999997</v>
      </c>
      <c r="G207" s="5">
        <v>1.3852</v>
      </c>
      <c r="H207" s="5"/>
    </row>
    <row r="208" spans="1:8" x14ac:dyDescent="0.3">
      <c r="A208" s="7">
        <v>2</v>
      </c>
      <c r="B208" s="10">
        <v>2473</v>
      </c>
      <c r="C208" s="10">
        <v>0.1</v>
      </c>
      <c r="D208" s="10">
        <v>56</v>
      </c>
      <c r="E208" s="5">
        <v>28.28</v>
      </c>
      <c r="F208" s="8">
        <f t="shared" si="4"/>
        <v>26.828400000000002</v>
      </c>
      <c r="G208" s="5">
        <v>1.4516</v>
      </c>
      <c r="H208" s="5"/>
    </row>
    <row r="209" spans="1:8" x14ac:dyDescent="0.3">
      <c r="A209" s="17"/>
      <c r="B209" s="17"/>
      <c r="C209" s="17"/>
      <c r="D209" s="17"/>
      <c r="E209" s="17">
        <f>AVERAGE(E206:E208)</f>
        <v>27.746666666666666</v>
      </c>
      <c r="F209" s="17">
        <f>AVERAGE(F206:F208)</f>
        <v>26.349066666666669</v>
      </c>
      <c r="G209" s="17">
        <f>AVERAGE(G206:G208)</f>
        <v>1.3976</v>
      </c>
      <c r="H209" s="5"/>
    </row>
    <row r="210" spans="1:8" x14ac:dyDescent="0.3">
      <c r="A210" s="17"/>
      <c r="B210" s="17"/>
      <c r="C210" s="17"/>
      <c r="D210" s="17"/>
      <c r="E210" s="17">
        <f>STDEV(E206:E208)</f>
        <v>0.75718777944003712</v>
      </c>
      <c r="F210" s="17">
        <f>STDEV(F206:F208)</f>
        <v>0.71764440590959488</v>
      </c>
      <c r="G210" s="17">
        <f>STDEV(G206:G208)</f>
        <v>4.8991427821609736E-2</v>
      </c>
      <c r="H210" s="5"/>
    </row>
    <row r="211" spans="1:8" x14ac:dyDescent="0.3">
      <c r="A211" s="17"/>
      <c r="B211" s="17"/>
      <c r="C211" s="17"/>
      <c r="D211" s="17"/>
      <c r="E211" s="17">
        <f>E210/SQRT(3)</f>
        <v>0.43716256828680045</v>
      </c>
      <c r="F211" s="17">
        <f>F210/SQRT(3)</f>
        <v>0.41433219093433371</v>
      </c>
      <c r="G211" s="17">
        <f>G210/SQRT(3)</f>
        <v>2.8285214040790502E-2</v>
      </c>
      <c r="H211" s="5"/>
    </row>
    <row r="212" spans="1:8" x14ac:dyDescent="0.3">
      <c r="A212" s="19"/>
      <c r="B212" s="19"/>
      <c r="C212" s="19"/>
      <c r="D212" s="19"/>
      <c r="E212" s="19">
        <f>TTEST(E183:E187,E206:E208,2,2)</f>
        <v>0.42109196688697614</v>
      </c>
      <c r="F212" s="19">
        <f>TTEST(F183:F187,F206:F208,2,2)</f>
        <v>0.40110360784411864</v>
      </c>
      <c r="G212" s="19">
        <f>TTEST(G183:G187,G206:G208,2,2)</f>
        <v>0.27844198107454982</v>
      </c>
      <c r="H212" s="5"/>
    </row>
    <row r="213" spans="1:8" x14ac:dyDescent="0.3">
      <c r="A213" s="7"/>
      <c r="B213" s="10"/>
      <c r="C213" s="10"/>
      <c r="D213" s="10"/>
      <c r="E213" s="5"/>
      <c r="F213" s="8"/>
      <c r="G213" s="5"/>
      <c r="H213" s="5"/>
    </row>
    <row r="214" spans="1:8" x14ac:dyDescent="0.3">
      <c r="A214" s="7">
        <v>2</v>
      </c>
      <c r="B214" s="10">
        <v>2479</v>
      </c>
      <c r="C214" s="10">
        <v>0.3</v>
      </c>
      <c r="D214" s="10">
        <v>56</v>
      </c>
      <c r="E214" s="5">
        <v>27.94</v>
      </c>
      <c r="F214" s="8">
        <f t="shared" si="4"/>
        <v>26.610800000000001</v>
      </c>
      <c r="G214" s="5">
        <v>1.3291999999999999</v>
      </c>
      <c r="H214" s="5"/>
    </row>
    <row r="215" spans="1:8" x14ac:dyDescent="0.3">
      <c r="A215" s="7">
        <v>2</v>
      </c>
      <c r="B215" s="10">
        <v>2480</v>
      </c>
      <c r="C215" s="10">
        <v>0.3</v>
      </c>
      <c r="D215" s="10">
        <v>56</v>
      </c>
      <c r="E215" s="5">
        <v>24.06</v>
      </c>
      <c r="F215" s="8">
        <f t="shared" si="4"/>
        <v>22.779</v>
      </c>
      <c r="G215" s="5">
        <v>1.2809999999999999</v>
      </c>
      <c r="H215" s="5"/>
    </row>
    <row r="216" spans="1:8" x14ac:dyDescent="0.3">
      <c r="A216" s="7">
        <v>2</v>
      </c>
      <c r="B216" s="10">
        <v>2487</v>
      </c>
      <c r="C216" s="10">
        <v>0.3</v>
      </c>
      <c r="D216" s="10">
        <v>56</v>
      </c>
      <c r="E216" s="5">
        <v>25.13</v>
      </c>
      <c r="F216" s="8">
        <f t="shared" si="4"/>
        <v>23.977699999999999</v>
      </c>
      <c r="G216" s="5">
        <v>1.1523000000000001</v>
      </c>
      <c r="H216" s="5"/>
    </row>
    <row r="217" spans="1:8" x14ac:dyDescent="0.3">
      <c r="A217" s="7">
        <v>2</v>
      </c>
      <c r="B217" s="10">
        <v>2489</v>
      </c>
      <c r="C217" s="10">
        <v>0.3</v>
      </c>
      <c r="D217" s="10">
        <v>56</v>
      </c>
      <c r="E217" s="5">
        <v>28.86</v>
      </c>
      <c r="F217" s="8">
        <f t="shared" si="4"/>
        <v>27.618500000000001</v>
      </c>
      <c r="G217" s="5">
        <v>1.2415</v>
      </c>
      <c r="H217" s="5"/>
    </row>
    <row r="218" spans="1:8" x14ac:dyDescent="0.3">
      <c r="A218" s="7">
        <v>2</v>
      </c>
      <c r="B218" s="10">
        <v>2490</v>
      </c>
      <c r="C218" s="10">
        <v>0.3</v>
      </c>
      <c r="D218" s="10">
        <v>56</v>
      </c>
      <c r="E218" s="5">
        <v>25.51</v>
      </c>
      <c r="F218" s="8">
        <f t="shared" si="4"/>
        <v>24.319100000000002</v>
      </c>
      <c r="G218" s="5">
        <v>1.1909000000000001</v>
      </c>
      <c r="H218" s="5"/>
    </row>
    <row r="219" spans="1:8" x14ac:dyDescent="0.3">
      <c r="A219" s="17"/>
      <c r="B219" s="17"/>
      <c r="C219" s="17"/>
      <c r="D219" s="17"/>
      <c r="E219" s="17">
        <f>AVERAGE(E214:E218)</f>
        <v>26.3</v>
      </c>
      <c r="F219" s="17">
        <f>AVERAGE(F214:F218)</f>
        <v>25.061020000000003</v>
      </c>
      <c r="G219" s="17">
        <f>AVERAGE(G214:G218)</f>
        <v>1.2389800000000002</v>
      </c>
      <c r="H219" s="5"/>
    </row>
    <row r="220" spans="1:8" x14ac:dyDescent="0.3">
      <c r="A220" s="17"/>
      <c r="B220" s="17"/>
      <c r="C220" s="17"/>
      <c r="D220" s="17"/>
      <c r="E220" s="17">
        <f>STDEV(E214:E218)</f>
        <v>2.0158000892945713</v>
      </c>
      <c r="F220" s="17">
        <f>STDEV(F214:F218)</f>
        <v>1.9921197747625523</v>
      </c>
      <c r="G220" s="17">
        <f>STDEV(G214:G218)</f>
        <v>7.0243839587539561E-2</v>
      </c>
      <c r="H220" s="5"/>
    </row>
    <row r="221" spans="1:8" x14ac:dyDescent="0.3">
      <c r="A221" s="17"/>
      <c r="B221" s="17"/>
      <c r="C221" s="17"/>
      <c r="D221" s="17"/>
      <c r="E221" s="17">
        <f>E220/SQRT(5)</f>
        <v>0.90149320574256142</v>
      </c>
      <c r="F221" s="17">
        <f>F220/SQRT(5)</f>
        <v>0.89090304713812729</v>
      </c>
      <c r="G221" s="17">
        <f>G220/SQRT(5)</f>
        <v>3.1414000063665848E-2</v>
      </c>
      <c r="H221" s="5"/>
    </row>
    <row r="222" spans="1:8" x14ac:dyDescent="0.3">
      <c r="A222" s="19"/>
      <c r="B222" s="19"/>
      <c r="C222" s="19"/>
      <c r="D222" s="19"/>
      <c r="E222" s="19">
        <f>TTEST(E183:E187,E214:E218,2,2)</f>
        <v>0.92574000574436233</v>
      </c>
      <c r="F222" s="19">
        <f>TTEST(F183:F187,F214:F218,2,2)</f>
        <v>0.81855972371017049</v>
      </c>
      <c r="G222" s="19">
        <f>TTEST(G183:G187,G214:G218,2,2)</f>
        <v>2.3658319557849513E-3</v>
      </c>
      <c r="H222" s="5"/>
    </row>
    <row r="223" spans="1:8" x14ac:dyDescent="0.3">
      <c r="A223" s="7"/>
      <c r="B223" s="10"/>
      <c r="C223" s="10"/>
      <c r="D223" s="10"/>
      <c r="E223" s="5"/>
      <c r="F223" s="8"/>
      <c r="G223" s="5"/>
      <c r="H223" s="5"/>
    </row>
    <row r="224" spans="1:8" x14ac:dyDescent="0.3">
      <c r="A224" s="7">
        <v>2</v>
      </c>
      <c r="B224" s="10">
        <v>2492</v>
      </c>
      <c r="C224" s="10">
        <v>1</v>
      </c>
      <c r="D224" s="10">
        <v>56</v>
      </c>
      <c r="E224" s="5">
        <v>28.97</v>
      </c>
      <c r="F224" s="8">
        <f t="shared" si="4"/>
        <v>27.415799999999997</v>
      </c>
      <c r="G224" s="5">
        <v>1.5542</v>
      </c>
      <c r="H224" s="5"/>
    </row>
    <row r="225" spans="1:8" x14ac:dyDescent="0.3">
      <c r="A225" s="7">
        <v>2</v>
      </c>
      <c r="B225" s="10">
        <v>2494</v>
      </c>
      <c r="C225" s="10">
        <v>1</v>
      </c>
      <c r="D225" s="10">
        <v>56</v>
      </c>
      <c r="E225" s="5">
        <v>30.85</v>
      </c>
      <c r="F225" s="8">
        <f t="shared" si="4"/>
        <v>29.344100000000001</v>
      </c>
      <c r="G225" s="5">
        <v>1.5059</v>
      </c>
      <c r="H225" s="5"/>
    </row>
    <row r="226" spans="1:8" x14ac:dyDescent="0.3">
      <c r="A226" s="7">
        <v>2</v>
      </c>
      <c r="B226" s="10">
        <v>2495</v>
      </c>
      <c r="C226" s="10">
        <v>1</v>
      </c>
      <c r="D226" s="10">
        <v>56</v>
      </c>
      <c r="E226" s="5">
        <v>31.18</v>
      </c>
      <c r="F226" s="8">
        <f t="shared" si="4"/>
        <v>29.535699999999999</v>
      </c>
      <c r="G226" s="5">
        <v>1.6443000000000001</v>
      </c>
      <c r="H226" s="5"/>
    </row>
    <row r="227" spans="1:8" x14ac:dyDescent="0.3">
      <c r="A227" s="7">
        <v>2</v>
      </c>
      <c r="B227" s="10">
        <v>2497</v>
      </c>
      <c r="C227" s="10">
        <v>1</v>
      </c>
      <c r="D227" s="10">
        <v>56</v>
      </c>
      <c r="E227" s="5">
        <v>31.23</v>
      </c>
      <c r="F227" s="8">
        <f t="shared" si="4"/>
        <v>29.6584</v>
      </c>
      <c r="G227" s="5">
        <v>1.5716000000000001</v>
      </c>
      <c r="H227" s="5"/>
    </row>
    <row r="228" spans="1:8" x14ac:dyDescent="0.3">
      <c r="A228" s="7">
        <v>2</v>
      </c>
      <c r="B228" s="10">
        <v>2499</v>
      </c>
      <c r="C228" s="10">
        <v>1</v>
      </c>
      <c r="D228" s="10">
        <v>56</v>
      </c>
      <c r="E228" s="5">
        <v>27.3</v>
      </c>
      <c r="F228" s="8">
        <f t="shared" si="4"/>
        <v>26.01</v>
      </c>
      <c r="G228" s="5">
        <v>1.29</v>
      </c>
      <c r="H228" s="5"/>
    </row>
    <row r="229" spans="1:8" x14ac:dyDescent="0.3">
      <c r="A229" s="17"/>
      <c r="B229" s="17"/>
      <c r="C229" s="17"/>
      <c r="D229" s="17"/>
      <c r="E229" s="17">
        <f>AVERAGE(E224:E228)</f>
        <v>29.905999999999999</v>
      </c>
      <c r="F229" s="17">
        <f>AVERAGE(F224:F228)</f>
        <v>28.392800000000001</v>
      </c>
      <c r="G229" s="17">
        <f>AVERAGE(G224:G228)</f>
        <v>1.5132000000000001</v>
      </c>
      <c r="H229" s="17"/>
    </row>
    <row r="230" spans="1:8" x14ac:dyDescent="0.3">
      <c r="A230" s="17"/>
      <c r="B230" s="17"/>
      <c r="C230" s="17"/>
      <c r="D230" s="17"/>
      <c r="E230" s="17">
        <f>STDEV(E224:E228)</f>
        <v>1.7273187314447791</v>
      </c>
      <c r="F230" s="17">
        <f>STDEV(F224:F228)</f>
        <v>1.6159517551585503</v>
      </c>
      <c r="G230" s="17">
        <f>STDEV(G224:G228)</f>
        <v>0.13430403940313934</v>
      </c>
      <c r="H230" s="17"/>
    </row>
    <row r="231" spans="1:8" x14ac:dyDescent="0.3">
      <c r="A231" s="17"/>
      <c r="B231" s="17"/>
      <c r="C231" s="17"/>
      <c r="D231" s="17"/>
      <c r="E231" s="17">
        <f>E230/SQRT(5)</f>
        <v>0.77248042046384591</v>
      </c>
      <c r="F231" s="17">
        <f>F230/SQRT(5)</f>
        <v>0.72267559457892294</v>
      </c>
      <c r="G231" s="17">
        <f>G230/SQRT(5)</f>
        <v>6.0062592351645967E-2</v>
      </c>
      <c r="H231" s="17"/>
    </row>
    <row r="232" spans="1:8" x14ac:dyDescent="0.3">
      <c r="A232" s="19"/>
      <c r="B232" s="19"/>
      <c r="C232" s="19"/>
      <c r="D232" s="19"/>
      <c r="E232" s="19">
        <f>TTEST(E183:E187,E224:E228,2,2)</f>
        <v>4.3926232885860908E-2</v>
      </c>
      <c r="F232" s="19">
        <f>TTEST(F183:F187,F224:F228,2,2)</f>
        <v>4.3325787270805674E-2</v>
      </c>
      <c r="G232" s="19">
        <f>TTEST(G183:G187,G224:G228,2,2)</f>
        <v>0.56308304022533684</v>
      </c>
      <c r="H232" s="17"/>
    </row>
  </sheetData>
  <pageMargins left="0.7" right="0.7" top="0.75" bottom="0.75" header="0.3" footer="0.3"/>
  <pageSetup scale="92" orientation="portrait" r:id="rId1"/>
  <rowBreaks count="1" manualBreakCount="1">
    <brk id="183" max="8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K398"/>
  <sheetViews>
    <sheetView zoomScaleNormal="100" workbookViewId="0">
      <selection sqref="A1:XFD1048576"/>
    </sheetView>
  </sheetViews>
  <sheetFormatPr defaultColWidth="8.88671875" defaultRowHeight="14.4" x14ac:dyDescent="0.3"/>
  <sheetData>
    <row r="1" spans="1:11" ht="15" customHeight="1" x14ac:dyDescent="0.3">
      <c r="A1" s="39" t="s">
        <v>69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68</v>
      </c>
      <c r="G1" s="1" t="s">
        <v>5</v>
      </c>
    </row>
    <row r="2" spans="1:11" ht="15" customHeight="1" x14ac:dyDescent="0.3">
      <c r="A2" s="39">
        <v>1</v>
      </c>
      <c r="B2" s="39">
        <v>1341</v>
      </c>
      <c r="C2" s="39">
        <v>0</v>
      </c>
      <c r="D2" s="2">
        <v>7</v>
      </c>
      <c r="E2" s="39">
        <v>5.1360999999999999</v>
      </c>
      <c r="F2" s="39">
        <f>E2-G2</f>
        <v>4.9672999999999998</v>
      </c>
      <c r="G2" s="39">
        <v>0.16880000000000001</v>
      </c>
    </row>
    <row r="3" spans="1:11" ht="15" customHeight="1" x14ac:dyDescent="0.3">
      <c r="A3" s="39">
        <v>1</v>
      </c>
      <c r="B3" s="39">
        <v>1342</v>
      </c>
      <c r="C3" s="39">
        <v>0</v>
      </c>
      <c r="D3" s="2">
        <v>7</v>
      </c>
      <c r="E3" s="39">
        <v>4.7</v>
      </c>
      <c r="F3" s="39">
        <f t="shared" ref="F3:F66" si="0">E3-G3</f>
        <v>4.5570000000000004</v>
      </c>
      <c r="G3" s="39">
        <v>0.14299999999999999</v>
      </c>
    </row>
    <row r="4" spans="1:11" ht="15" customHeight="1" x14ac:dyDescent="0.3">
      <c r="A4" s="39">
        <v>1</v>
      </c>
      <c r="B4" s="39">
        <v>1349</v>
      </c>
      <c r="C4" s="39">
        <v>0</v>
      </c>
      <c r="D4" s="2">
        <v>7</v>
      </c>
      <c r="E4" s="39">
        <v>4.4000000000000004</v>
      </c>
      <c r="F4" s="39">
        <f t="shared" si="0"/>
        <v>4.2780000000000005</v>
      </c>
      <c r="G4" s="39">
        <v>0.122</v>
      </c>
    </row>
    <row r="5" spans="1:11" ht="15" customHeight="1" x14ac:dyDescent="0.3">
      <c r="A5" s="39">
        <v>1</v>
      </c>
      <c r="B5" s="39">
        <v>1351</v>
      </c>
      <c r="C5" s="39">
        <v>0</v>
      </c>
      <c r="D5" s="2">
        <v>7</v>
      </c>
      <c r="E5" s="39">
        <v>4.2</v>
      </c>
      <c r="F5" s="39">
        <f t="shared" si="0"/>
        <v>4.0682</v>
      </c>
      <c r="G5" s="39">
        <v>0.1318</v>
      </c>
    </row>
    <row r="6" spans="1:11" ht="15" customHeight="1" x14ac:dyDescent="0.3">
      <c r="A6" s="39">
        <v>1</v>
      </c>
      <c r="B6" s="39">
        <v>1353</v>
      </c>
      <c r="C6" s="39">
        <v>0</v>
      </c>
      <c r="D6" s="2">
        <v>7</v>
      </c>
      <c r="E6" s="39">
        <v>4.3</v>
      </c>
      <c r="F6" s="39">
        <f t="shared" si="0"/>
        <v>4.1756000000000002</v>
      </c>
      <c r="G6" s="39">
        <v>0.1244</v>
      </c>
    </row>
    <row r="7" spans="1:11" ht="15" customHeight="1" x14ac:dyDescent="0.3">
      <c r="A7" s="39">
        <v>1</v>
      </c>
      <c r="B7" s="39">
        <v>1354</v>
      </c>
      <c r="C7" s="39">
        <v>0</v>
      </c>
      <c r="D7" s="2">
        <v>7</v>
      </c>
      <c r="E7" s="39">
        <v>4.5</v>
      </c>
      <c r="F7" s="39">
        <f t="shared" si="0"/>
        <v>4.3742000000000001</v>
      </c>
      <c r="G7" s="39">
        <v>0.1258</v>
      </c>
    </row>
    <row r="8" spans="1:11" x14ac:dyDescent="0.3">
      <c r="A8" s="39">
        <v>1</v>
      </c>
      <c r="B8" s="39">
        <v>1356</v>
      </c>
      <c r="C8" s="39">
        <v>0</v>
      </c>
      <c r="D8" s="2">
        <v>7</v>
      </c>
      <c r="E8" s="39">
        <v>4.5</v>
      </c>
      <c r="F8" s="39">
        <f t="shared" si="0"/>
        <v>4.3592000000000004</v>
      </c>
      <c r="G8" s="39">
        <v>0.14080000000000001</v>
      </c>
    </row>
    <row r="9" spans="1:11" ht="15" customHeight="1" x14ac:dyDescent="0.3">
      <c r="A9" s="39">
        <v>1</v>
      </c>
      <c r="B9" s="39">
        <v>1358</v>
      </c>
      <c r="C9" s="39">
        <v>0</v>
      </c>
      <c r="D9" s="2">
        <v>7</v>
      </c>
      <c r="E9" s="39">
        <v>4.9000000000000004</v>
      </c>
      <c r="F9" s="39">
        <f t="shared" si="0"/>
        <v>4.7267000000000001</v>
      </c>
      <c r="G9" s="39">
        <v>0.17330000000000001</v>
      </c>
    </row>
    <row r="10" spans="1:11" ht="15" customHeight="1" x14ac:dyDescent="0.3">
      <c r="A10" s="11">
        <v>1</v>
      </c>
      <c r="B10" s="11">
        <v>1361</v>
      </c>
      <c r="C10" s="11">
        <v>0</v>
      </c>
      <c r="D10" s="11">
        <v>7</v>
      </c>
      <c r="E10" s="11">
        <v>3</v>
      </c>
      <c r="F10" s="39">
        <f t="shared" si="0"/>
        <v>2.9112999999999998</v>
      </c>
      <c r="G10" s="11">
        <v>8.8700000000000001E-2</v>
      </c>
    </row>
    <row r="11" spans="1:11" x14ac:dyDescent="0.3">
      <c r="A11" s="39">
        <v>1</v>
      </c>
      <c r="B11" s="39">
        <v>1363</v>
      </c>
      <c r="C11" s="39">
        <v>0</v>
      </c>
      <c r="D11" s="2">
        <v>7</v>
      </c>
      <c r="E11" s="39">
        <v>4.8</v>
      </c>
      <c r="F11" s="39">
        <f t="shared" si="0"/>
        <v>4.6467999999999998</v>
      </c>
      <c r="G11" s="39">
        <v>0.1532</v>
      </c>
      <c r="I11" s="41"/>
      <c r="J11" s="41"/>
      <c r="K11" s="41"/>
    </row>
    <row r="12" spans="1:11" ht="15" customHeight="1" x14ac:dyDescent="0.3">
      <c r="A12" s="39">
        <v>1</v>
      </c>
      <c r="B12" s="39">
        <v>1365</v>
      </c>
      <c r="C12" s="39">
        <v>0.01</v>
      </c>
      <c r="D12" s="2">
        <v>7</v>
      </c>
      <c r="E12" s="39">
        <v>5.0999999999999996</v>
      </c>
      <c r="F12" s="39">
        <f t="shared" si="0"/>
        <v>4.9465999999999992</v>
      </c>
      <c r="G12" s="39">
        <v>0.15340000000000001</v>
      </c>
      <c r="I12" s="41"/>
      <c r="J12" s="41"/>
      <c r="K12" s="41"/>
    </row>
    <row r="13" spans="1:11" ht="15" customHeight="1" x14ac:dyDescent="0.3">
      <c r="A13" s="39">
        <v>1</v>
      </c>
      <c r="B13" s="39">
        <v>1366</v>
      </c>
      <c r="C13" s="39">
        <v>0.01</v>
      </c>
      <c r="D13" s="2">
        <v>7</v>
      </c>
      <c r="E13" s="39">
        <v>4.7</v>
      </c>
      <c r="F13" s="39">
        <f t="shared" si="0"/>
        <v>4.5402000000000005</v>
      </c>
      <c r="G13" s="39">
        <v>0.1598</v>
      </c>
      <c r="I13" s="41"/>
      <c r="J13" s="41"/>
      <c r="K13" s="41"/>
    </row>
    <row r="14" spans="1:11" x14ac:dyDescent="0.3">
      <c r="A14" s="39">
        <v>1</v>
      </c>
      <c r="B14" s="39">
        <v>1370</v>
      </c>
      <c r="C14" s="39">
        <v>0.01</v>
      </c>
      <c r="D14" s="2">
        <v>7</v>
      </c>
      <c r="E14" s="39">
        <v>4.3</v>
      </c>
      <c r="F14" s="39">
        <f t="shared" si="0"/>
        <v>4.1616</v>
      </c>
      <c r="G14" s="39">
        <v>0.1384</v>
      </c>
      <c r="I14" s="41"/>
      <c r="J14" s="41"/>
      <c r="K14" s="41"/>
    </row>
    <row r="15" spans="1:11" ht="15" customHeight="1" x14ac:dyDescent="0.3">
      <c r="A15" s="39">
        <v>1</v>
      </c>
      <c r="B15" s="39">
        <v>1371</v>
      </c>
      <c r="C15" s="39">
        <v>0.01</v>
      </c>
      <c r="D15" s="2">
        <v>7</v>
      </c>
      <c r="E15" s="39">
        <v>4</v>
      </c>
      <c r="F15" s="39">
        <f t="shared" si="0"/>
        <v>3.8512</v>
      </c>
      <c r="G15" s="39">
        <v>0.14879999999999999</v>
      </c>
    </row>
    <row r="16" spans="1:11" ht="15" customHeight="1" x14ac:dyDescent="0.3">
      <c r="A16" s="39">
        <v>1</v>
      </c>
      <c r="B16" s="39">
        <v>1373</v>
      </c>
      <c r="C16" s="39">
        <v>0.01</v>
      </c>
      <c r="D16" s="2">
        <v>7</v>
      </c>
      <c r="E16" s="39">
        <v>4.0999999999999996</v>
      </c>
      <c r="F16" s="39">
        <f t="shared" si="0"/>
        <v>3.9775999999999998</v>
      </c>
      <c r="G16" s="39">
        <v>0.12239999999999999</v>
      </c>
    </row>
    <row r="17" spans="1:7" x14ac:dyDescent="0.3">
      <c r="A17" s="39">
        <v>1</v>
      </c>
      <c r="B17" s="39">
        <v>1375</v>
      </c>
      <c r="C17" s="39">
        <v>0.01</v>
      </c>
      <c r="D17" s="2">
        <v>7</v>
      </c>
      <c r="E17" s="39">
        <v>4</v>
      </c>
      <c r="F17" s="39">
        <f t="shared" si="0"/>
        <v>3.8700999999999999</v>
      </c>
      <c r="G17" s="39">
        <v>0.12989999999999999</v>
      </c>
    </row>
    <row r="18" spans="1:7" ht="15" customHeight="1" x14ac:dyDescent="0.3">
      <c r="A18" s="39">
        <v>1</v>
      </c>
      <c r="B18" s="39">
        <v>1377</v>
      </c>
      <c r="C18" s="39">
        <v>0.01</v>
      </c>
      <c r="D18" s="2">
        <v>7</v>
      </c>
      <c r="E18" s="39">
        <v>4.5</v>
      </c>
      <c r="F18" s="39">
        <f t="shared" si="0"/>
        <v>4.3444000000000003</v>
      </c>
      <c r="G18" s="39">
        <v>0.15559999999999999</v>
      </c>
    </row>
    <row r="19" spans="1:7" ht="15" customHeight="1" x14ac:dyDescent="0.3">
      <c r="A19" s="39">
        <v>1</v>
      </c>
      <c r="B19" s="39">
        <v>1384</v>
      </c>
      <c r="C19" s="39">
        <v>0.01</v>
      </c>
      <c r="D19" s="2">
        <v>7</v>
      </c>
      <c r="E19" s="39">
        <v>4.7</v>
      </c>
      <c r="F19" s="39">
        <f t="shared" si="0"/>
        <v>4.5552000000000001</v>
      </c>
      <c r="G19" s="39">
        <v>0.14480000000000001</v>
      </c>
    </row>
    <row r="20" spans="1:7" ht="15" customHeight="1" x14ac:dyDescent="0.3">
      <c r="A20" s="39">
        <v>1</v>
      </c>
      <c r="B20" s="39">
        <v>1385</v>
      </c>
      <c r="C20" s="39">
        <v>0.01</v>
      </c>
      <c r="D20" s="2">
        <v>7</v>
      </c>
      <c r="E20" s="39">
        <v>4.4000000000000004</v>
      </c>
      <c r="F20" s="39">
        <f t="shared" si="0"/>
        <v>4.2667999999999999</v>
      </c>
      <c r="G20" s="39">
        <v>0.13320000000000001</v>
      </c>
    </row>
    <row r="21" spans="1:7" ht="15" customHeight="1" x14ac:dyDescent="0.3">
      <c r="A21" s="39">
        <v>1</v>
      </c>
      <c r="B21" s="39">
        <v>1388</v>
      </c>
      <c r="C21" s="39">
        <v>0.01</v>
      </c>
      <c r="D21" s="2">
        <v>7</v>
      </c>
      <c r="E21" s="39">
        <v>4.3</v>
      </c>
      <c r="F21" s="39">
        <f t="shared" si="0"/>
        <v>4.1791</v>
      </c>
      <c r="G21" s="39">
        <v>0.12089999999999999</v>
      </c>
    </row>
    <row r="22" spans="1:7" ht="15" customHeight="1" x14ac:dyDescent="0.3">
      <c r="A22" s="39">
        <v>1</v>
      </c>
      <c r="B22" s="39">
        <v>1392</v>
      </c>
      <c r="C22" s="39">
        <v>0.1</v>
      </c>
      <c r="D22" s="2">
        <v>7</v>
      </c>
      <c r="E22" s="39">
        <v>4.5</v>
      </c>
      <c r="F22" s="39">
        <f t="shared" si="0"/>
        <v>4.3566000000000003</v>
      </c>
      <c r="G22" s="39">
        <v>0.1434</v>
      </c>
    </row>
    <row r="23" spans="1:7" ht="15" customHeight="1" x14ac:dyDescent="0.3">
      <c r="A23" s="39">
        <v>1</v>
      </c>
      <c r="B23" s="39">
        <v>1394</v>
      </c>
      <c r="C23" s="39">
        <v>0.1</v>
      </c>
      <c r="D23" s="2">
        <v>7</v>
      </c>
      <c r="E23" s="39">
        <v>4.5</v>
      </c>
      <c r="F23" s="39">
        <f t="shared" si="0"/>
        <v>4.3503999999999996</v>
      </c>
      <c r="G23" s="39">
        <v>0.14960000000000001</v>
      </c>
    </row>
    <row r="24" spans="1:7" ht="15" customHeight="1" x14ac:dyDescent="0.3">
      <c r="A24" s="39">
        <v>1</v>
      </c>
      <c r="B24" s="39">
        <v>1395</v>
      </c>
      <c r="C24" s="39">
        <v>0.1</v>
      </c>
      <c r="D24" s="2">
        <v>7</v>
      </c>
      <c r="E24" s="39">
        <v>4.5999999999999996</v>
      </c>
      <c r="F24" s="39">
        <f t="shared" si="0"/>
        <v>4.4261999999999997</v>
      </c>
      <c r="G24" s="39">
        <v>0.17380000000000001</v>
      </c>
    </row>
    <row r="25" spans="1:7" ht="15" customHeight="1" x14ac:dyDescent="0.3">
      <c r="A25" s="39">
        <v>1</v>
      </c>
      <c r="B25" s="39">
        <v>1399</v>
      </c>
      <c r="C25" s="39">
        <v>0.1</v>
      </c>
      <c r="D25" s="2">
        <v>7</v>
      </c>
      <c r="E25" s="39">
        <v>3.7</v>
      </c>
      <c r="F25" s="39">
        <f t="shared" si="0"/>
        <v>3.5723000000000003</v>
      </c>
      <c r="G25" s="39">
        <v>0.12770000000000001</v>
      </c>
    </row>
    <row r="26" spans="1:7" ht="15" customHeight="1" x14ac:dyDescent="0.3">
      <c r="A26" s="39">
        <v>1</v>
      </c>
      <c r="B26" s="39">
        <v>1402</v>
      </c>
      <c r="C26" s="39">
        <v>0.1</v>
      </c>
      <c r="D26" s="2">
        <v>7</v>
      </c>
      <c r="E26" s="39">
        <v>4.0999999999999996</v>
      </c>
      <c r="F26" s="39">
        <f t="shared" si="0"/>
        <v>3.9529999999999998</v>
      </c>
      <c r="G26" s="39">
        <v>0.14699999999999999</v>
      </c>
    </row>
    <row r="27" spans="1:7" ht="15" customHeight="1" x14ac:dyDescent="0.3">
      <c r="A27" s="39">
        <v>1</v>
      </c>
      <c r="B27" s="39">
        <v>1403</v>
      </c>
      <c r="C27" s="39">
        <v>0.1</v>
      </c>
      <c r="D27" s="2">
        <v>7</v>
      </c>
      <c r="E27" s="39">
        <v>3.9</v>
      </c>
      <c r="F27" s="39">
        <f t="shared" si="0"/>
        <v>3.7683</v>
      </c>
      <c r="G27" s="39">
        <v>0.13170000000000001</v>
      </c>
    </row>
    <row r="28" spans="1:7" ht="15" customHeight="1" x14ac:dyDescent="0.3">
      <c r="A28" s="39">
        <v>1</v>
      </c>
      <c r="B28" s="39">
        <v>1408</v>
      </c>
      <c r="C28" s="39">
        <v>0.1</v>
      </c>
      <c r="D28" s="2">
        <v>7</v>
      </c>
      <c r="E28" s="39">
        <v>4.5999999999999996</v>
      </c>
      <c r="F28" s="39">
        <f t="shared" si="0"/>
        <v>4.4269999999999996</v>
      </c>
      <c r="G28" s="39">
        <v>0.17299999999999999</v>
      </c>
    </row>
    <row r="29" spans="1:7" ht="15" customHeight="1" x14ac:dyDescent="0.3">
      <c r="A29" s="39">
        <v>1</v>
      </c>
      <c r="B29" s="39">
        <v>1409</v>
      </c>
      <c r="C29" s="39">
        <v>0.1</v>
      </c>
      <c r="D29" s="2">
        <v>7</v>
      </c>
      <c r="E29" s="39">
        <v>4.5999999999999996</v>
      </c>
      <c r="F29" s="39">
        <f t="shared" si="0"/>
        <v>4.4426999999999994</v>
      </c>
      <c r="G29" s="39">
        <v>0.1573</v>
      </c>
    </row>
    <row r="30" spans="1:7" ht="15" customHeight="1" x14ac:dyDescent="0.3">
      <c r="A30" s="39">
        <v>1</v>
      </c>
      <c r="B30" s="39">
        <v>1410</v>
      </c>
      <c r="C30" s="39">
        <v>0.1</v>
      </c>
      <c r="D30" s="2">
        <v>7</v>
      </c>
      <c r="E30" s="39">
        <v>4.5</v>
      </c>
      <c r="F30" s="39">
        <f t="shared" si="0"/>
        <v>4.3426999999999998</v>
      </c>
      <c r="G30" s="39">
        <v>0.1573</v>
      </c>
    </row>
    <row r="31" spans="1:7" ht="15" customHeight="1" x14ac:dyDescent="0.3">
      <c r="A31" s="39">
        <v>1</v>
      </c>
      <c r="B31" s="39">
        <v>1411</v>
      </c>
      <c r="C31" s="39">
        <v>0.1</v>
      </c>
      <c r="D31" s="2">
        <v>7</v>
      </c>
      <c r="E31" s="39">
        <v>4.5</v>
      </c>
      <c r="F31" s="39">
        <f t="shared" si="0"/>
        <v>4.3410000000000002</v>
      </c>
      <c r="G31" s="39">
        <v>0.159</v>
      </c>
    </row>
    <row r="32" spans="1:7" ht="15" customHeight="1" x14ac:dyDescent="0.3">
      <c r="A32" s="39">
        <v>1</v>
      </c>
      <c r="B32" s="39">
        <v>1419</v>
      </c>
      <c r="C32" s="39">
        <v>0.3</v>
      </c>
      <c r="D32" s="2">
        <v>7</v>
      </c>
      <c r="E32" s="39">
        <v>3.8</v>
      </c>
      <c r="F32" s="39">
        <f t="shared" si="0"/>
        <v>3.6315999999999997</v>
      </c>
      <c r="G32" s="39">
        <v>0.16839999999999999</v>
      </c>
    </row>
    <row r="33" spans="1:7" ht="15" customHeight="1" x14ac:dyDescent="0.3">
      <c r="A33" s="39">
        <v>1</v>
      </c>
      <c r="B33" s="39">
        <v>1420</v>
      </c>
      <c r="C33" s="39">
        <v>0.3</v>
      </c>
      <c r="D33" s="2">
        <v>7</v>
      </c>
      <c r="E33" s="39">
        <v>4.5</v>
      </c>
      <c r="F33" s="39">
        <f t="shared" si="0"/>
        <v>4.3144999999999998</v>
      </c>
      <c r="G33" s="39">
        <v>0.1855</v>
      </c>
    </row>
    <row r="34" spans="1:7" ht="15" customHeight="1" x14ac:dyDescent="0.3">
      <c r="A34" s="39">
        <v>1</v>
      </c>
      <c r="B34" s="39">
        <v>1421</v>
      </c>
      <c r="C34" s="39">
        <v>0.3</v>
      </c>
      <c r="D34" s="2">
        <v>7</v>
      </c>
      <c r="E34" s="39">
        <v>3.4</v>
      </c>
      <c r="F34" s="39">
        <f t="shared" si="0"/>
        <v>3.2559999999999998</v>
      </c>
      <c r="G34" s="39">
        <v>0.14399999999999999</v>
      </c>
    </row>
    <row r="35" spans="1:7" ht="15" customHeight="1" x14ac:dyDescent="0.3">
      <c r="A35" s="39">
        <v>1</v>
      </c>
      <c r="B35" s="39">
        <v>1422</v>
      </c>
      <c r="C35" s="39">
        <v>0.3</v>
      </c>
      <c r="D35" s="2">
        <v>7</v>
      </c>
      <c r="E35" s="39">
        <v>4.8</v>
      </c>
      <c r="F35" s="39">
        <f t="shared" si="0"/>
        <v>4.5934999999999997</v>
      </c>
      <c r="G35" s="39">
        <v>0.20649999999999999</v>
      </c>
    </row>
    <row r="36" spans="1:7" ht="15" customHeight="1" x14ac:dyDescent="0.3">
      <c r="A36" s="39">
        <v>1</v>
      </c>
      <c r="B36" s="39">
        <v>1423</v>
      </c>
      <c r="C36" s="39">
        <v>0.3</v>
      </c>
      <c r="D36" s="2">
        <v>7</v>
      </c>
      <c r="E36" s="39">
        <v>4.3</v>
      </c>
      <c r="F36" s="39">
        <f t="shared" si="0"/>
        <v>4.1327999999999996</v>
      </c>
      <c r="G36" s="39">
        <v>0.16719999999999999</v>
      </c>
    </row>
    <row r="37" spans="1:7" ht="15" customHeight="1" x14ac:dyDescent="0.3">
      <c r="A37" s="39">
        <v>1</v>
      </c>
      <c r="B37" s="39">
        <v>1425</v>
      </c>
      <c r="C37" s="39">
        <v>0.3</v>
      </c>
      <c r="D37" s="2">
        <v>7</v>
      </c>
      <c r="E37" s="39">
        <v>3.4</v>
      </c>
      <c r="F37" s="39">
        <f t="shared" si="0"/>
        <v>3.2521</v>
      </c>
      <c r="G37" s="39">
        <v>0.1479</v>
      </c>
    </row>
    <row r="38" spans="1:7" ht="15" customHeight="1" x14ac:dyDescent="0.3">
      <c r="A38" s="39">
        <v>1</v>
      </c>
      <c r="B38" s="39">
        <v>1430</v>
      </c>
      <c r="C38" s="39">
        <v>0.3</v>
      </c>
      <c r="D38" s="2">
        <v>7</v>
      </c>
      <c r="E38" s="39">
        <v>4.2</v>
      </c>
      <c r="F38" s="39">
        <f t="shared" si="0"/>
        <v>4.0110999999999999</v>
      </c>
      <c r="G38" s="39">
        <v>0.18890000000000001</v>
      </c>
    </row>
    <row r="39" spans="1:7" ht="15" customHeight="1" x14ac:dyDescent="0.3">
      <c r="A39" s="39">
        <v>1</v>
      </c>
      <c r="B39" s="39">
        <v>1433</v>
      </c>
      <c r="C39" s="39">
        <v>0.3</v>
      </c>
      <c r="D39" s="2">
        <v>7</v>
      </c>
      <c r="E39" s="39">
        <v>4.5</v>
      </c>
      <c r="F39" s="39">
        <f t="shared" si="0"/>
        <v>4.3040000000000003</v>
      </c>
      <c r="G39" s="39">
        <v>0.19600000000000001</v>
      </c>
    </row>
    <row r="40" spans="1:7" ht="15" customHeight="1" x14ac:dyDescent="0.3">
      <c r="A40" s="39">
        <v>1</v>
      </c>
      <c r="B40" s="39">
        <v>1438</v>
      </c>
      <c r="C40" s="39">
        <v>0.3</v>
      </c>
      <c r="D40" s="2">
        <v>7</v>
      </c>
      <c r="E40" s="39">
        <v>4.5</v>
      </c>
      <c r="F40" s="39">
        <f t="shared" si="0"/>
        <v>4.2888999999999999</v>
      </c>
      <c r="G40" s="39">
        <v>0.21110000000000001</v>
      </c>
    </row>
    <row r="41" spans="1:7" ht="15" customHeight="1" x14ac:dyDescent="0.3">
      <c r="A41" s="39">
        <v>1</v>
      </c>
      <c r="B41" s="39">
        <v>1439</v>
      </c>
      <c r="C41" s="39">
        <v>0.3</v>
      </c>
      <c r="D41" s="2">
        <v>7</v>
      </c>
      <c r="E41" s="39">
        <v>4.3</v>
      </c>
      <c r="F41" s="39">
        <f t="shared" si="0"/>
        <v>4.1295000000000002</v>
      </c>
      <c r="G41" s="39">
        <v>0.17050000000000001</v>
      </c>
    </row>
    <row r="42" spans="1:7" ht="15" customHeight="1" x14ac:dyDescent="0.3">
      <c r="A42" s="39">
        <v>1</v>
      </c>
      <c r="B42" s="39">
        <v>1441</v>
      </c>
      <c r="C42" s="39">
        <v>1</v>
      </c>
      <c r="D42" s="2">
        <v>7</v>
      </c>
      <c r="E42" s="39">
        <v>5.4</v>
      </c>
      <c r="F42" s="39">
        <f t="shared" si="0"/>
        <v>5.056</v>
      </c>
      <c r="G42" s="39">
        <v>0.34399999999999997</v>
      </c>
    </row>
    <row r="43" spans="1:7" ht="15" customHeight="1" x14ac:dyDescent="0.3">
      <c r="A43" s="39">
        <v>1</v>
      </c>
      <c r="B43" s="39">
        <v>1444</v>
      </c>
      <c r="C43" s="39">
        <v>1</v>
      </c>
      <c r="D43" s="2">
        <v>7</v>
      </c>
      <c r="E43" s="39">
        <v>3.8</v>
      </c>
      <c r="F43" s="39">
        <f t="shared" si="0"/>
        <v>3.6383999999999999</v>
      </c>
      <c r="G43" s="39">
        <v>0.16159999999999999</v>
      </c>
    </row>
    <row r="44" spans="1:7" ht="15" customHeight="1" x14ac:dyDescent="0.3">
      <c r="A44" s="39">
        <v>1</v>
      </c>
      <c r="B44" s="39">
        <v>1447</v>
      </c>
      <c r="C44" s="39">
        <v>1</v>
      </c>
      <c r="D44" s="2">
        <v>7</v>
      </c>
      <c r="E44" s="39">
        <v>4.4000000000000004</v>
      </c>
      <c r="F44" s="39">
        <f t="shared" si="0"/>
        <v>4.2054</v>
      </c>
      <c r="G44" s="39">
        <v>0.1946</v>
      </c>
    </row>
    <row r="45" spans="1:7" ht="15" customHeight="1" x14ac:dyDescent="0.3">
      <c r="A45" s="39">
        <v>1</v>
      </c>
      <c r="B45" s="39">
        <v>1450</v>
      </c>
      <c r="C45" s="39">
        <v>1</v>
      </c>
      <c r="D45" s="2">
        <v>7</v>
      </c>
      <c r="E45" s="39">
        <v>4.4000000000000004</v>
      </c>
      <c r="F45" s="39">
        <f t="shared" si="0"/>
        <v>4.1604000000000001</v>
      </c>
      <c r="G45" s="39">
        <v>0.23960000000000001</v>
      </c>
    </row>
    <row r="46" spans="1:7" ht="15" customHeight="1" x14ac:dyDescent="0.3">
      <c r="A46" s="39">
        <v>1</v>
      </c>
      <c r="B46" s="39">
        <v>1453</v>
      </c>
      <c r="C46" s="39">
        <v>1</v>
      </c>
      <c r="D46" s="2">
        <v>7</v>
      </c>
      <c r="E46" s="39">
        <v>4.0999999999999996</v>
      </c>
      <c r="F46" s="39">
        <f t="shared" si="0"/>
        <v>3.9010999999999996</v>
      </c>
      <c r="G46" s="39">
        <v>0.19889999999999999</v>
      </c>
    </row>
    <row r="47" spans="1:7" ht="15" customHeight="1" x14ac:dyDescent="0.3">
      <c r="A47" s="39">
        <v>1</v>
      </c>
      <c r="B47" s="39">
        <v>1455</v>
      </c>
      <c r="C47" s="39">
        <v>1</v>
      </c>
      <c r="D47" s="2">
        <v>7</v>
      </c>
      <c r="E47" s="39">
        <v>3.9</v>
      </c>
      <c r="F47" s="39">
        <f t="shared" si="0"/>
        <v>3.7082999999999999</v>
      </c>
      <c r="G47" s="39">
        <v>0.19170000000000001</v>
      </c>
    </row>
    <row r="48" spans="1:7" ht="15" customHeight="1" x14ac:dyDescent="0.3">
      <c r="A48" s="39">
        <v>1</v>
      </c>
      <c r="B48" s="39">
        <v>1460</v>
      </c>
      <c r="C48" s="39">
        <v>1</v>
      </c>
      <c r="D48" s="2">
        <v>7</v>
      </c>
      <c r="E48" s="39">
        <v>4.8</v>
      </c>
      <c r="F48" s="39">
        <f t="shared" si="0"/>
        <v>4.5678000000000001</v>
      </c>
      <c r="G48" s="39">
        <v>0.23219999999999999</v>
      </c>
    </row>
    <row r="49" spans="1:7" ht="15" customHeight="1" x14ac:dyDescent="0.3">
      <c r="A49" s="39">
        <v>1</v>
      </c>
      <c r="B49" s="39">
        <v>1461</v>
      </c>
      <c r="C49" s="39">
        <v>1</v>
      </c>
      <c r="D49" s="2">
        <v>7</v>
      </c>
      <c r="E49" s="39">
        <v>4.4000000000000004</v>
      </c>
      <c r="F49" s="39">
        <f t="shared" si="0"/>
        <v>4.2034000000000002</v>
      </c>
      <c r="G49" s="39">
        <v>0.1966</v>
      </c>
    </row>
    <row r="50" spans="1:7" ht="15" customHeight="1" x14ac:dyDescent="0.3">
      <c r="A50" s="39">
        <v>1</v>
      </c>
      <c r="B50" s="39">
        <v>1462</v>
      </c>
      <c r="C50" s="39">
        <v>1</v>
      </c>
      <c r="D50" s="2">
        <v>7</v>
      </c>
      <c r="E50" s="39">
        <v>4</v>
      </c>
      <c r="F50" s="39">
        <f t="shared" si="0"/>
        <v>3.8045</v>
      </c>
      <c r="G50" s="39">
        <v>0.19550000000000001</v>
      </c>
    </row>
    <row r="51" spans="1:7" ht="15" customHeight="1" x14ac:dyDescent="0.3">
      <c r="A51" s="39">
        <v>1</v>
      </c>
      <c r="B51" s="39">
        <v>1463</v>
      </c>
      <c r="C51" s="39">
        <v>1</v>
      </c>
      <c r="D51" s="2">
        <v>7</v>
      </c>
      <c r="E51" s="39">
        <v>4.9000000000000004</v>
      </c>
      <c r="F51" s="39">
        <f t="shared" si="0"/>
        <v>4.6659000000000006</v>
      </c>
      <c r="G51" s="39">
        <v>0.2341</v>
      </c>
    </row>
    <row r="52" spans="1:7" ht="15" customHeight="1" x14ac:dyDescent="0.3">
      <c r="A52" s="39">
        <v>1</v>
      </c>
      <c r="B52" s="39">
        <v>1340</v>
      </c>
      <c r="C52" s="39">
        <v>0</v>
      </c>
      <c r="D52" s="2">
        <v>14</v>
      </c>
      <c r="E52" s="39">
        <v>7.7</v>
      </c>
      <c r="F52" s="39">
        <f t="shared" si="0"/>
        <v>7.4325999999999999</v>
      </c>
      <c r="G52" s="4">
        <v>0.26740000000000003</v>
      </c>
    </row>
    <row r="53" spans="1:7" ht="15" customHeight="1" x14ac:dyDescent="0.3">
      <c r="A53" s="39">
        <v>1</v>
      </c>
      <c r="B53" s="39">
        <v>1341</v>
      </c>
      <c r="C53" s="39">
        <v>0</v>
      </c>
      <c r="D53" s="2">
        <v>14</v>
      </c>
      <c r="E53" s="39">
        <v>7.8</v>
      </c>
      <c r="F53" s="39">
        <f t="shared" si="0"/>
        <v>7.5572999999999997</v>
      </c>
      <c r="G53" s="4">
        <v>0.2427</v>
      </c>
    </row>
    <row r="54" spans="1:7" ht="15" customHeight="1" x14ac:dyDescent="0.3">
      <c r="A54" s="39">
        <v>1</v>
      </c>
      <c r="B54" s="39">
        <v>1345</v>
      </c>
      <c r="C54" s="39">
        <v>0</v>
      </c>
      <c r="D54" s="2">
        <v>14</v>
      </c>
      <c r="E54" s="39">
        <v>8.3000000000000007</v>
      </c>
      <c r="F54" s="39">
        <f t="shared" si="0"/>
        <v>8.0380000000000003</v>
      </c>
      <c r="G54" s="4">
        <v>0.26200000000000001</v>
      </c>
    </row>
    <row r="55" spans="1:7" ht="15" customHeight="1" x14ac:dyDescent="0.3">
      <c r="A55" s="39">
        <v>1</v>
      </c>
      <c r="B55" s="39">
        <v>1346</v>
      </c>
      <c r="C55" s="39">
        <v>0</v>
      </c>
      <c r="D55" s="2">
        <v>14</v>
      </c>
      <c r="E55" s="39">
        <v>8.3000000000000007</v>
      </c>
      <c r="F55" s="39">
        <f t="shared" si="0"/>
        <v>8.0231000000000012</v>
      </c>
      <c r="G55" s="4">
        <v>0.27689999999999998</v>
      </c>
    </row>
    <row r="56" spans="1:7" ht="15" customHeight="1" x14ac:dyDescent="0.3">
      <c r="A56" s="39">
        <v>1</v>
      </c>
      <c r="B56" s="39">
        <v>1350</v>
      </c>
      <c r="C56" s="39">
        <v>0</v>
      </c>
      <c r="D56" s="2">
        <v>14</v>
      </c>
      <c r="E56" s="39">
        <v>8.1</v>
      </c>
      <c r="F56" s="39">
        <f t="shared" si="0"/>
        <v>7.8626999999999994</v>
      </c>
      <c r="G56" s="4">
        <v>0.23730000000000001</v>
      </c>
    </row>
    <row r="57" spans="1:7" ht="15" customHeight="1" x14ac:dyDescent="0.3">
      <c r="A57" s="39">
        <v>1</v>
      </c>
      <c r="B57" s="39">
        <v>1352</v>
      </c>
      <c r="C57" s="39">
        <v>0</v>
      </c>
      <c r="D57" s="2">
        <v>14</v>
      </c>
      <c r="E57" s="39">
        <v>8</v>
      </c>
      <c r="F57" s="39">
        <f t="shared" si="0"/>
        <v>7.7473999999999998</v>
      </c>
      <c r="G57" s="4">
        <v>0.25259999999999999</v>
      </c>
    </row>
    <row r="58" spans="1:7" ht="15" customHeight="1" x14ac:dyDescent="0.3">
      <c r="A58" s="39">
        <v>1</v>
      </c>
      <c r="B58" s="39">
        <v>1355</v>
      </c>
      <c r="C58" s="39">
        <v>0</v>
      </c>
      <c r="D58" s="2">
        <v>14</v>
      </c>
      <c r="E58" s="39">
        <v>7.4</v>
      </c>
      <c r="F58" s="39">
        <f t="shared" si="0"/>
        <v>7.1720000000000006</v>
      </c>
      <c r="G58" s="4">
        <v>0.22800000000000001</v>
      </c>
    </row>
    <row r="59" spans="1:7" ht="15" customHeight="1" x14ac:dyDescent="0.3">
      <c r="A59" s="39">
        <v>1</v>
      </c>
      <c r="B59" s="39">
        <v>1357</v>
      </c>
      <c r="C59" s="39">
        <v>0</v>
      </c>
      <c r="D59" s="2">
        <v>14</v>
      </c>
      <c r="E59" s="39">
        <v>7.7</v>
      </c>
      <c r="F59" s="39">
        <f t="shared" si="0"/>
        <v>7.4510000000000005</v>
      </c>
      <c r="G59" s="4">
        <v>0.249</v>
      </c>
    </row>
    <row r="60" spans="1:7" ht="15" customHeight="1" x14ac:dyDescent="0.3">
      <c r="A60" s="39">
        <v>1</v>
      </c>
      <c r="B60" s="39">
        <v>1359</v>
      </c>
      <c r="C60" s="39">
        <v>0</v>
      </c>
      <c r="D60" s="2">
        <v>14</v>
      </c>
      <c r="E60" s="39">
        <v>7.3</v>
      </c>
      <c r="F60" s="39">
        <f t="shared" si="0"/>
        <v>7.0782999999999996</v>
      </c>
      <c r="G60" s="4">
        <v>0.22170000000000001</v>
      </c>
    </row>
    <row r="61" spans="1:7" ht="15" customHeight="1" x14ac:dyDescent="0.3">
      <c r="A61" s="39">
        <v>1</v>
      </c>
      <c r="B61" s="39">
        <v>1364</v>
      </c>
      <c r="C61" s="39">
        <v>0</v>
      </c>
      <c r="D61" s="2">
        <v>14</v>
      </c>
      <c r="E61" s="39">
        <v>7.2</v>
      </c>
      <c r="F61" s="39">
        <f t="shared" si="0"/>
        <v>6.9836</v>
      </c>
      <c r="G61" s="4">
        <v>0.21640000000000001</v>
      </c>
    </row>
    <row r="62" spans="1:7" ht="15" customHeight="1" x14ac:dyDescent="0.3">
      <c r="A62" s="39">
        <v>1</v>
      </c>
      <c r="B62" s="2">
        <v>1365</v>
      </c>
      <c r="C62" s="39">
        <v>0.01</v>
      </c>
      <c r="D62" s="2">
        <v>14</v>
      </c>
      <c r="E62" s="39">
        <v>7.3</v>
      </c>
      <c r="F62" s="39">
        <f t="shared" si="0"/>
        <v>7.0670000000000002</v>
      </c>
      <c r="G62" s="4">
        <v>0.23300000000000001</v>
      </c>
    </row>
    <row r="63" spans="1:7" ht="15" customHeight="1" x14ac:dyDescent="0.3">
      <c r="A63" s="39">
        <v>1</v>
      </c>
      <c r="B63" s="39">
        <v>1367</v>
      </c>
      <c r="C63" s="39">
        <v>0.01</v>
      </c>
      <c r="D63" s="2">
        <v>14</v>
      </c>
      <c r="E63" s="39">
        <v>8</v>
      </c>
      <c r="F63" s="39">
        <f t="shared" si="0"/>
        <v>7.7366000000000001</v>
      </c>
      <c r="G63" s="4">
        <v>0.26340000000000002</v>
      </c>
    </row>
    <row r="64" spans="1:7" ht="15" customHeight="1" x14ac:dyDescent="0.3">
      <c r="A64" s="39">
        <v>1</v>
      </c>
      <c r="B64" s="39">
        <v>1369</v>
      </c>
      <c r="C64" s="39">
        <v>0.01</v>
      </c>
      <c r="D64" s="2">
        <v>14</v>
      </c>
      <c r="E64" s="39">
        <v>6.9</v>
      </c>
      <c r="F64" s="39">
        <f t="shared" si="0"/>
        <v>6.6796000000000006</v>
      </c>
      <c r="G64" s="4">
        <v>0.22040000000000001</v>
      </c>
    </row>
    <row r="65" spans="1:7" ht="15" customHeight="1" x14ac:dyDescent="0.3">
      <c r="A65" s="39">
        <v>1</v>
      </c>
      <c r="B65" s="39">
        <v>1372</v>
      </c>
      <c r="C65" s="39">
        <v>0.01</v>
      </c>
      <c r="D65" s="2">
        <v>14</v>
      </c>
      <c r="E65" s="39">
        <v>8.1</v>
      </c>
      <c r="F65" s="39">
        <f t="shared" si="0"/>
        <v>7.8283999999999994</v>
      </c>
      <c r="G65" s="4">
        <v>0.27160000000000001</v>
      </c>
    </row>
    <row r="66" spans="1:7" ht="15" customHeight="1" x14ac:dyDescent="0.3">
      <c r="A66" s="39">
        <v>1</v>
      </c>
      <c r="B66" s="39">
        <v>1374</v>
      </c>
      <c r="C66" s="39">
        <v>0.01</v>
      </c>
      <c r="D66" s="2">
        <v>14</v>
      </c>
      <c r="E66" s="39">
        <v>8.1999999999999993</v>
      </c>
      <c r="F66" s="39">
        <f t="shared" si="0"/>
        <v>7.9101999999999997</v>
      </c>
      <c r="G66" s="4">
        <v>0.2898</v>
      </c>
    </row>
    <row r="67" spans="1:7" ht="15" customHeight="1" x14ac:dyDescent="0.3">
      <c r="A67" s="39">
        <v>1</v>
      </c>
      <c r="B67" s="39">
        <v>1376</v>
      </c>
      <c r="C67" s="39">
        <v>0.01</v>
      </c>
      <c r="D67" s="2">
        <v>14</v>
      </c>
      <c r="E67" s="39">
        <v>7</v>
      </c>
      <c r="F67" s="39">
        <f t="shared" ref="F67:F130" si="1">E67-G67</f>
        <v>6.7864000000000004</v>
      </c>
      <c r="G67" s="4">
        <v>0.21360000000000001</v>
      </c>
    </row>
    <row r="68" spans="1:7" ht="15" customHeight="1" x14ac:dyDescent="0.3">
      <c r="A68" s="39">
        <v>1</v>
      </c>
      <c r="B68" s="39">
        <v>1378</v>
      </c>
      <c r="C68" s="39">
        <v>0.01</v>
      </c>
      <c r="D68" s="2">
        <v>14</v>
      </c>
      <c r="E68" s="39">
        <v>7.9</v>
      </c>
      <c r="F68" s="39">
        <f t="shared" si="1"/>
        <v>7.6223000000000001</v>
      </c>
      <c r="G68" s="4">
        <v>0.2777</v>
      </c>
    </row>
    <row r="69" spans="1:7" ht="15" customHeight="1" x14ac:dyDescent="0.3">
      <c r="A69" s="39">
        <v>1</v>
      </c>
      <c r="B69" s="39">
        <v>1381</v>
      </c>
      <c r="C69" s="39">
        <v>0.01</v>
      </c>
      <c r="D69" s="2">
        <v>14</v>
      </c>
      <c r="E69" s="39">
        <v>8.4</v>
      </c>
      <c r="F69" s="39">
        <f t="shared" si="1"/>
        <v>8.1330000000000009</v>
      </c>
      <c r="G69" s="4">
        <v>0.26700000000000002</v>
      </c>
    </row>
    <row r="70" spans="1:7" ht="15" customHeight="1" x14ac:dyDescent="0.3">
      <c r="A70" s="39">
        <v>1</v>
      </c>
      <c r="B70" s="39">
        <v>1383</v>
      </c>
      <c r="C70" s="39">
        <v>0.01</v>
      </c>
      <c r="D70" s="2">
        <v>14</v>
      </c>
      <c r="E70" s="39">
        <v>7.4</v>
      </c>
      <c r="F70" s="39">
        <f t="shared" si="1"/>
        <v>7.1741000000000001</v>
      </c>
      <c r="G70" s="4">
        <v>0.22589999999999999</v>
      </c>
    </row>
    <row r="71" spans="1:7" ht="15" customHeight="1" x14ac:dyDescent="0.3">
      <c r="A71" s="39">
        <v>1</v>
      </c>
      <c r="B71" s="39">
        <v>1388</v>
      </c>
      <c r="C71" s="39">
        <v>0.01</v>
      </c>
      <c r="D71" s="2">
        <v>14</v>
      </c>
      <c r="E71" s="39">
        <v>8.6999999999999993</v>
      </c>
      <c r="F71" s="39">
        <f t="shared" si="1"/>
        <v>8.4345999999999997</v>
      </c>
      <c r="G71" s="4">
        <v>0.26540000000000002</v>
      </c>
    </row>
    <row r="72" spans="1:7" ht="15" customHeight="1" x14ac:dyDescent="0.3">
      <c r="A72" s="39">
        <v>1</v>
      </c>
      <c r="B72" s="39">
        <v>1396</v>
      </c>
      <c r="C72" s="39">
        <v>0.1</v>
      </c>
      <c r="D72" s="2">
        <v>14</v>
      </c>
      <c r="E72" s="39">
        <v>8.1999999999999993</v>
      </c>
      <c r="F72" s="39">
        <f t="shared" si="1"/>
        <v>7.9314999999999989</v>
      </c>
      <c r="G72" s="4">
        <v>0.26850000000000002</v>
      </c>
    </row>
    <row r="73" spans="1:7" ht="15" customHeight="1" x14ac:dyDescent="0.3">
      <c r="A73" s="39">
        <v>1</v>
      </c>
      <c r="B73" s="39">
        <v>1398</v>
      </c>
      <c r="C73" s="39">
        <v>0.1</v>
      </c>
      <c r="D73" s="2">
        <v>14</v>
      </c>
      <c r="E73" s="39">
        <v>7.4</v>
      </c>
      <c r="F73" s="39">
        <f t="shared" si="1"/>
        <v>7.1623000000000001</v>
      </c>
      <c r="G73" s="4">
        <v>0.23769999999999999</v>
      </c>
    </row>
    <row r="74" spans="1:7" ht="15" customHeight="1" x14ac:dyDescent="0.3">
      <c r="A74" s="39">
        <v>1</v>
      </c>
      <c r="B74" s="39">
        <v>1401</v>
      </c>
      <c r="C74" s="39">
        <v>0.1</v>
      </c>
      <c r="D74" s="2">
        <v>14</v>
      </c>
      <c r="E74" s="39">
        <v>7.8</v>
      </c>
      <c r="F74" s="39">
        <f t="shared" si="1"/>
        <v>7.5611999999999995</v>
      </c>
      <c r="G74" s="4">
        <v>0.23880000000000001</v>
      </c>
    </row>
    <row r="75" spans="1:7" ht="15" customHeight="1" x14ac:dyDescent="0.3">
      <c r="A75" s="39">
        <v>1</v>
      </c>
      <c r="B75" s="39">
        <v>1404</v>
      </c>
      <c r="C75" s="39">
        <v>0.1</v>
      </c>
      <c r="D75" s="2">
        <v>14</v>
      </c>
      <c r="E75" s="39">
        <v>7.4</v>
      </c>
      <c r="F75" s="39">
        <f t="shared" si="1"/>
        <v>7.1789000000000005</v>
      </c>
      <c r="G75" s="4">
        <v>0.22109999999999999</v>
      </c>
    </row>
    <row r="76" spans="1:7" ht="15" customHeight="1" x14ac:dyDescent="0.3">
      <c r="A76" s="39">
        <v>1</v>
      </c>
      <c r="B76" s="39">
        <v>1405</v>
      </c>
      <c r="C76" s="39">
        <v>0.1</v>
      </c>
      <c r="D76" s="2">
        <v>14</v>
      </c>
      <c r="E76" s="39">
        <v>8.1</v>
      </c>
      <c r="F76" s="39">
        <f t="shared" si="1"/>
        <v>7.8424999999999994</v>
      </c>
      <c r="G76" s="4">
        <v>0.25750000000000001</v>
      </c>
    </row>
    <row r="77" spans="1:7" ht="15" customHeight="1" x14ac:dyDescent="0.3">
      <c r="A77" s="39">
        <v>1</v>
      </c>
      <c r="B77" s="39">
        <v>1406</v>
      </c>
      <c r="C77" s="39">
        <v>0.1</v>
      </c>
      <c r="D77" s="2">
        <v>14</v>
      </c>
      <c r="E77" s="39">
        <v>7</v>
      </c>
      <c r="F77" s="39">
        <f t="shared" si="1"/>
        <v>6.7817999999999996</v>
      </c>
      <c r="G77" s="4">
        <v>0.21820000000000001</v>
      </c>
    </row>
    <row r="78" spans="1:7" x14ac:dyDescent="0.3">
      <c r="A78" s="39">
        <v>1</v>
      </c>
      <c r="B78" s="39">
        <v>1407</v>
      </c>
      <c r="C78" s="39">
        <v>0.1</v>
      </c>
      <c r="D78" s="2">
        <v>14</v>
      </c>
      <c r="E78" s="39">
        <v>7.5</v>
      </c>
      <c r="F78" s="39">
        <f t="shared" si="1"/>
        <v>7.2503000000000002</v>
      </c>
      <c r="G78" s="4">
        <v>0.24970000000000001</v>
      </c>
    </row>
    <row r="79" spans="1:7" x14ac:dyDescent="0.3">
      <c r="A79" s="39">
        <v>1</v>
      </c>
      <c r="B79" s="39">
        <v>1412</v>
      </c>
      <c r="C79" s="39">
        <v>0.1</v>
      </c>
      <c r="D79" s="2">
        <v>14</v>
      </c>
      <c r="E79" s="39">
        <v>7.7</v>
      </c>
      <c r="F79" s="39">
        <f t="shared" si="1"/>
        <v>7.4465000000000003</v>
      </c>
      <c r="G79" s="4">
        <v>0.2535</v>
      </c>
    </row>
    <row r="80" spans="1:7" x14ac:dyDescent="0.3">
      <c r="A80" s="39">
        <v>1</v>
      </c>
      <c r="B80" s="39">
        <v>1413</v>
      </c>
      <c r="C80" s="39">
        <v>0.1</v>
      </c>
      <c r="D80" s="2">
        <v>14</v>
      </c>
      <c r="E80" s="39">
        <v>7.6</v>
      </c>
      <c r="F80" s="39">
        <f t="shared" si="1"/>
        <v>7.3661999999999992</v>
      </c>
      <c r="G80" s="4">
        <v>0.23380000000000001</v>
      </c>
    </row>
    <row r="81" spans="1:7" x14ac:dyDescent="0.3">
      <c r="A81" s="39">
        <v>1</v>
      </c>
      <c r="B81" s="39">
        <v>1414</v>
      </c>
      <c r="C81" s="39">
        <v>0.1</v>
      </c>
      <c r="D81" s="2">
        <v>14</v>
      </c>
      <c r="E81" s="39">
        <v>8.5</v>
      </c>
      <c r="F81" s="39">
        <f t="shared" si="1"/>
        <v>8.1903000000000006</v>
      </c>
      <c r="G81" s="4">
        <v>0.30969999999999998</v>
      </c>
    </row>
    <row r="82" spans="1:7" x14ac:dyDescent="0.3">
      <c r="A82" s="39">
        <v>1</v>
      </c>
      <c r="B82" s="39">
        <v>1415</v>
      </c>
      <c r="C82" s="39">
        <v>0.3</v>
      </c>
      <c r="D82" s="2">
        <v>14</v>
      </c>
      <c r="E82" s="39">
        <v>7.2</v>
      </c>
      <c r="F82" s="39">
        <f t="shared" si="1"/>
        <v>6.9558999999999997</v>
      </c>
      <c r="G82" s="4">
        <v>0.24410000000000001</v>
      </c>
    </row>
    <row r="83" spans="1:7" x14ac:dyDescent="0.3">
      <c r="A83" s="39">
        <v>1</v>
      </c>
      <c r="B83" s="39">
        <v>1416</v>
      </c>
      <c r="C83" s="39">
        <v>0.3</v>
      </c>
      <c r="D83" s="2">
        <v>14</v>
      </c>
      <c r="E83" s="39">
        <v>7.2</v>
      </c>
      <c r="F83" s="39">
        <f t="shared" si="1"/>
        <v>6.9577</v>
      </c>
      <c r="G83" s="4">
        <v>0.24229999999999999</v>
      </c>
    </row>
    <row r="84" spans="1:7" x14ac:dyDescent="0.3">
      <c r="A84" s="39">
        <v>1</v>
      </c>
      <c r="B84" s="39">
        <v>1426</v>
      </c>
      <c r="C84" s="39">
        <v>0.3</v>
      </c>
      <c r="D84" s="2">
        <v>14</v>
      </c>
      <c r="E84" s="39">
        <v>8.5</v>
      </c>
      <c r="F84" s="39">
        <f t="shared" si="1"/>
        <v>8.1951000000000001</v>
      </c>
      <c r="G84" s="4">
        <v>0.3049</v>
      </c>
    </row>
    <row r="85" spans="1:7" x14ac:dyDescent="0.3">
      <c r="A85" s="39">
        <v>1</v>
      </c>
      <c r="B85" s="39">
        <v>1427</v>
      </c>
      <c r="C85" s="39">
        <v>0.3</v>
      </c>
      <c r="D85" s="2">
        <v>14</v>
      </c>
      <c r="E85" s="39">
        <v>7.3</v>
      </c>
      <c r="F85" s="39">
        <f t="shared" si="1"/>
        <v>7.0529000000000002</v>
      </c>
      <c r="G85" s="4">
        <v>0.24709999999999999</v>
      </c>
    </row>
    <row r="86" spans="1:7" x14ac:dyDescent="0.3">
      <c r="A86" s="39">
        <v>1</v>
      </c>
      <c r="B86" s="39">
        <v>1429</v>
      </c>
      <c r="C86" s="39">
        <v>0.3</v>
      </c>
      <c r="D86" s="2">
        <v>14</v>
      </c>
      <c r="E86" s="39">
        <v>7</v>
      </c>
      <c r="F86" s="39">
        <f t="shared" si="1"/>
        <v>6.7622999999999998</v>
      </c>
      <c r="G86" s="4">
        <v>0.23769999999999999</v>
      </c>
    </row>
    <row r="87" spans="1:7" x14ac:dyDescent="0.3">
      <c r="A87" s="39">
        <v>1</v>
      </c>
      <c r="B87" s="39">
        <v>1431</v>
      </c>
      <c r="C87" s="39">
        <v>0.3</v>
      </c>
      <c r="D87" s="2">
        <v>14</v>
      </c>
      <c r="E87" s="39">
        <v>6.2</v>
      </c>
      <c r="F87" s="39">
        <f t="shared" si="1"/>
        <v>5.9828000000000001</v>
      </c>
      <c r="G87" s="4">
        <v>0.2172</v>
      </c>
    </row>
    <row r="88" spans="1:7" x14ac:dyDescent="0.3">
      <c r="A88" s="39">
        <v>1</v>
      </c>
      <c r="B88" s="39">
        <v>1432</v>
      </c>
      <c r="C88" s="39">
        <v>0.3</v>
      </c>
      <c r="D88" s="2">
        <v>14</v>
      </c>
      <c r="E88" s="39">
        <v>6.7</v>
      </c>
      <c r="F88" s="39">
        <f t="shared" si="1"/>
        <v>6.4934000000000003</v>
      </c>
      <c r="G88" s="4">
        <v>0.20660000000000001</v>
      </c>
    </row>
    <row r="89" spans="1:7" x14ac:dyDescent="0.3">
      <c r="A89" s="39">
        <v>1</v>
      </c>
      <c r="B89" s="39">
        <v>1434</v>
      </c>
      <c r="C89" s="39">
        <v>0.3</v>
      </c>
      <c r="D89" s="2">
        <v>14</v>
      </c>
      <c r="E89" s="39">
        <v>6.9</v>
      </c>
      <c r="F89" s="39">
        <f t="shared" si="1"/>
        <v>6.6647000000000007</v>
      </c>
      <c r="G89" s="4">
        <v>0.23530000000000001</v>
      </c>
    </row>
    <row r="90" spans="1:7" x14ac:dyDescent="0.3">
      <c r="A90" s="39">
        <v>1</v>
      </c>
      <c r="B90" s="39">
        <v>1435</v>
      </c>
      <c r="C90" s="39">
        <v>0.3</v>
      </c>
      <c r="D90" s="2">
        <v>14</v>
      </c>
      <c r="E90" s="39">
        <v>8.1999999999999993</v>
      </c>
      <c r="F90" s="39">
        <f t="shared" si="1"/>
        <v>7.8988999999999994</v>
      </c>
      <c r="G90" s="4">
        <v>0.30109999999999998</v>
      </c>
    </row>
    <row r="91" spans="1:7" x14ac:dyDescent="0.3">
      <c r="A91" s="39">
        <v>1</v>
      </c>
      <c r="B91" s="39">
        <v>1436</v>
      </c>
      <c r="C91" s="39">
        <v>0.3</v>
      </c>
      <c r="D91" s="2">
        <v>14</v>
      </c>
      <c r="E91" s="39">
        <v>7.7</v>
      </c>
      <c r="F91" s="39">
        <f t="shared" si="1"/>
        <v>7.43</v>
      </c>
      <c r="G91" s="4">
        <v>0.27</v>
      </c>
    </row>
    <row r="92" spans="1:7" x14ac:dyDescent="0.3">
      <c r="A92" s="39">
        <v>1</v>
      </c>
      <c r="B92" s="39">
        <v>1441</v>
      </c>
      <c r="C92" s="39">
        <v>1</v>
      </c>
      <c r="D92" s="2">
        <v>14</v>
      </c>
      <c r="E92" s="39">
        <v>8.5</v>
      </c>
      <c r="F92" s="39">
        <f t="shared" si="1"/>
        <v>8.1288</v>
      </c>
      <c r="G92" s="4">
        <v>0.37119999999999997</v>
      </c>
    </row>
    <row r="93" spans="1:7" x14ac:dyDescent="0.3">
      <c r="A93" s="39">
        <v>1</v>
      </c>
      <c r="B93" s="39">
        <v>1442</v>
      </c>
      <c r="C93" s="39">
        <v>1</v>
      </c>
      <c r="D93" s="2">
        <v>14</v>
      </c>
      <c r="E93" s="39">
        <v>7.3</v>
      </c>
      <c r="F93" s="39">
        <f t="shared" si="1"/>
        <v>6.9875999999999996</v>
      </c>
      <c r="G93" s="4">
        <v>0.31240000000000001</v>
      </c>
    </row>
    <row r="94" spans="1:7" x14ac:dyDescent="0.3">
      <c r="A94" s="39">
        <v>1</v>
      </c>
      <c r="B94" s="2">
        <v>1443</v>
      </c>
      <c r="C94" s="39">
        <v>1</v>
      </c>
      <c r="D94" s="2">
        <v>14</v>
      </c>
      <c r="E94" s="39">
        <v>7.8</v>
      </c>
      <c r="F94" s="39">
        <f t="shared" si="1"/>
        <v>7.4929999999999994</v>
      </c>
      <c r="G94" s="4">
        <v>0.307</v>
      </c>
    </row>
    <row r="95" spans="1:7" x14ac:dyDescent="0.3">
      <c r="A95" s="39">
        <v>1</v>
      </c>
      <c r="B95" s="2">
        <v>1444</v>
      </c>
      <c r="C95" s="39">
        <v>1</v>
      </c>
      <c r="D95" s="2">
        <v>14</v>
      </c>
      <c r="E95" s="39">
        <v>6.9</v>
      </c>
      <c r="F95" s="39">
        <f t="shared" si="1"/>
        <v>6.5693000000000001</v>
      </c>
      <c r="G95" s="4">
        <v>0.33069999999999999</v>
      </c>
    </row>
    <row r="96" spans="1:7" x14ac:dyDescent="0.3">
      <c r="A96" s="39">
        <v>1</v>
      </c>
      <c r="B96" s="39">
        <v>1448</v>
      </c>
      <c r="C96" s="39">
        <v>1</v>
      </c>
      <c r="D96" s="2">
        <v>14</v>
      </c>
      <c r="E96" s="39">
        <v>7.1</v>
      </c>
      <c r="F96" s="39">
        <f t="shared" si="1"/>
        <v>6.7967999999999993</v>
      </c>
      <c r="G96" s="4">
        <v>0.30320000000000003</v>
      </c>
    </row>
    <row r="97" spans="1:7" x14ac:dyDescent="0.3">
      <c r="A97" s="39">
        <v>1</v>
      </c>
      <c r="B97" s="39">
        <v>1449</v>
      </c>
      <c r="C97" s="39">
        <v>1</v>
      </c>
      <c r="D97" s="2">
        <v>14</v>
      </c>
      <c r="E97" s="39">
        <v>7</v>
      </c>
      <c r="F97" s="39">
        <f t="shared" si="1"/>
        <v>6.7102000000000004</v>
      </c>
      <c r="G97" s="4">
        <v>0.2898</v>
      </c>
    </row>
    <row r="98" spans="1:7" x14ac:dyDescent="0.3">
      <c r="A98" s="39">
        <v>1</v>
      </c>
      <c r="B98" s="39">
        <v>1451</v>
      </c>
      <c r="C98" s="39">
        <v>1</v>
      </c>
      <c r="D98" s="2">
        <v>14</v>
      </c>
      <c r="E98" s="39">
        <v>7.3</v>
      </c>
      <c r="F98" s="39">
        <f t="shared" si="1"/>
        <v>7.0134999999999996</v>
      </c>
      <c r="G98" s="4">
        <v>0.28649999999999998</v>
      </c>
    </row>
    <row r="99" spans="1:7" x14ac:dyDescent="0.3">
      <c r="A99" s="39">
        <v>1</v>
      </c>
      <c r="B99" s="39">
        <v>1453</v>
      </c>
      <c r="C99" s="39">
        <v>1</v>
      </c>
      <c r="D99" s="2">
        <v>14</v>
      </c>
      <c r="E99" s="39">
        <v>7.3</v>
      </c>
      <c r="F99" s="39">
        <f t="shared" si="1"/>
        <v>6.9887999999999995</v>
      </c>
      <c r="G99" s="4">
        <v>0.31119999999999998</v>
      </c>
    </row>
    <row r="100" spans="1:7" x14ac:dyDescent="0.3">
      <c r="A100" s="39">
        <v>1</v>
      </c>
      <c r="B100" s="39">
        <v>1456</v>
      </c>
      <c r="C100" s="39">
        <v>1</v>
      </c>
      <c r="D100" s="2">
        <v>14</v>
      </c>
      <c r="E100" s="39">
        <v>6.5</v>
      </c>
      <c r="F100" s="39">
        <f t="shared" si="1"/>
        <v>6.2338000000000005</v>
      </c>
      <c r="G100" s="4">
        <v>0.26619999999999999</v>
      </c>
    </row>
    <row r="101" spans="1:7" x14ac:dyDescent="0.3">
      <c r="A101" s="2">
        <v>1</v>
      </c>
      <c r="B101" s="2">
        <v>1458</v>
      </c>
      <c r="C101" s="39">
        <v>1</v>
      </c>
      <c r="D101" s="2">
        <v>14</v>
      </c>
      <c r="E101" s="39">
        <v>7.2</v>
      </c>
      <c r="F101" s="39">
        <f t="shared" si="1"/>
        <v>6.8828000000000005</v>
      </c>
      <c r="G101" s="4">
        <v>0.31719999999999998</v>
      </c>
    </row>
    <row r="102" spans="1:7" x14ac:dyDescent="0.3">
      <c r="A102" s="2">
        <v>1</v>
      </c>
      <c r="B102" s="39">
        <v>1342</v>
      </c>
      <c r="C102" s="39">
        <v>0</v>
      </c>
      <c r="D102" s="39">
        <v>21</v>
      </c>
      <c r="E102" s="39">
        <v>12.5</v>
      </c>
      <c r="F102" s="39">
        <f t="shared" si="1"/>
        <v>11.919599999999999</v>
      </c>
      <c r="G102" s="39">
        <v>0.58040000000000003</v>
      </c>
    </row>
    <row r="103" spans="1:7" x14ac:dyDescent="0.3">
      <c r="A103" s="2">
        <v>1</v>
      </c>
      <c r="B103" s="39">
        <v>1345</v>
      </c>
      <c r="C103" s="39">
        <v>0</v>
      </c>
      <c r="D103" s="39">
        <v>21</v>
      </c>
      <c r="E103" s="39">
        <v>11.2</v>
      </c>
      <c r="F103" s="39">
        <f t="shared" si="1"/>
        <v>10.709999999999999</v>
      </c>
      <c r="G103" s="39">
        <v>0.49</v>
      </c>
    </row>
    <row r="104" spans="1:7" x14ac:dyDescent="0.3">
      <c r="A104" s="2">
        <v>1</v>
      </c>
      <c r="B104" s="39">
        <v>1349</v>
      </c>
      <c r="C104" s="39">
        <v>0</v>
      </c>
      <c r="D104" s="39">
        <v>21</v>
      </c>
      <c r="E104" s="39">
        <v>13.8</v>
      </c>
      <c r="F104" s="39">
        <f t="shared" si="1"/>
        <v>13.179</v>
      </c>
      <c r="G104" s="39">
        <v>0.621</v>
      </c>
    </row>
    <row r="105" spans="1:7" x14ac:dyDescent="0.3">
      <c r="A105" s="2">
        <v>1</v>
      </c>
      <c r="B105" s="39">
        <v>1351</v>
      </c>
      <c r="C105" s="39">
        <v>0</v>
      </c>
      <c r="D105" s="39">
        <v>21</v>
      </c>
      <c r="E105" s="39">
        <v>11.5</v>
      </c>
      <c r="F105" s="39">
        <f t="shared" si="1"/>
        <v>10.8993</v>
      </c>
      <c r="G105" s="39">
        <v>0.60070000000000001</v>
      </c>
    </row>
    <row r="106" spans="1:7" x14ac:dyDescent="0.3">
      <c r="A106" s="2">
        <v>1</v>
      </c>
      <c r="B106" s="39">
        <v>1353</v>
      </c>
      <c r="C106" s="39">
        <v>0</v>
      </c>
      <c r="D106" s="39">
        <v>21</v>
      </c>
      <c r="E106" s="39">
        <v>12.3</v>
      </c>
      <c r="F106" s="39">
        <f t="shared" si="1"/>
        <v>11.729600000000001</v>
      </c>
      <c r="G106" s="39">
        <v>0.57040000000000002</v>
      </c>
    </row>
    <row r="107" spans="1:7" x14ac:dyDescent="0.3">
      <c r="A107" s="2">
        <v>1</v>
      </c>
      <c r="B107" s="39">
        <v>1354</v>
      </c>
      <c r="C107" s="39">
        <v>0</v>
      </c>
      <c r="D107" s="39">
        <v>21</v>
      </c>
      <c r="E107" s="39">
        <v>13.6</v>
      </c>
      <c r="F107" s="39">
        <f t="shared" si="1"/>
        <v>12.8992</v>
      </c>
      <c r="G107" s="39">
        <v>0.70079999999999998</v>
      </c>
    </row>
    <row r="108" spans="1:7" x14ac:dyDescent="0.3">
      <c r="A108" s="2">
        <v>1</v>
      </c>
      <c r="B108" s="39">
        <v>1356</v>
      </c>
      <c r="C108" s="39">
        <v>0</v>
      </c>
      <c r="D108" s="39">
        <v>21</v>
      </c>
      <c r="E108" s="39">
        <v>11.9</v>
      </c>
      <c r="F108" s="39">
        <f t="shared" si="1"/>
        <v>11.310500000000001</v>
      </c>
      <c r="G108" s="39">
        <v>0.58950000000000002</v>
      </c>
    </row>
    <row r="109" spans="1:7" x14ac:dyDescent="0.3">
      <c r="A109" s="2">
        <v>1</v>
      </c>
      <c r="B109" s="39">
        <v>1358</v>
      </c>
      <c r="C109" s="39">
        <v>0</v>
      </c>
      <c r="D109" s="39">
        <v>21</v>
      </c>
      <c r="E109" s="39">
        <v>11.4</v>
      </c>
      <c r="F109" s="39">
        <f t="shared" si="1"/>
        <v>10.8345</v>
      </c>
      <c r="G109" s="39">
        <v>0.5655</v>
      </c>
    </row>
    <row r="110" spans="1:7" x14ac:dyDescent="0.3">
      <c r="A110" s="2">
        <v>1</v>
      </c>
      <c r="B110" s="39">
        <v>1361</v>
      </c>
      <c r="C110" s="39">
        <v>0</v>
      </c>
      <c r="D110" s="39">
        <v>21</v>
      </c>
      <c r="E110" s="39">
        <v>10.5</v>
      </c>
      <c r="F110" s="39">
        <f t="shared" si="1"/>
        <v>10.004300000000001</v>
      </c>
      <c r="G110" s="39">
        <v>0.49569999999999997</v>
      </c>
    </row>
    <row r="111" spans="1:7" x14ac:dyDescent="0.3">
      <c r="A111" s="2">
        <v>1</v>
      </c>
      <c r="B111" s="39">
        <v>1363</v>
      </c>
      <c r="C111" s="39">
        <v>0</v>
      </c>
      <c r="D111" s="39">
        <v>21</v>
      </c>
      <c r="E111" s="39">
        <v>13.4</v>
      </c>
      <c r="F111" s="39">
        <f t="shared" si="1"/>
        <v>12.7485</v>
      </c>
      <c r="G111" s="39">
        <v>0.65149999999999997</v>
      </c>
    </row>
    <row r="112" spans="1:7" x14ac:dyDescent="0.3">
      <c r="A112" s="2">
        <v>1</v>
      </c>
      <c r="B112" s="39">
        <v>1366</v>
      </c>
      <c r="C112" s="39">
        <v>0.01</v>
      </c>
      <c r="D112" s="39">
        <v>21</v>
      </c>
      <c r="E112" s="39">
        <v>11.7</v>
      </c>
      <c r="F112" s="39">
        <f t="shared" si="1"/>
        <v>11.0991</v>
      </c>
      <c r="G112" s="39">
        <v>0.60089999999999999</v>
      </c>
    </row>
    <row r="113" spans="1:7" x14ac:dyDescent="0.3">
      <c r="A113" s="2">
        <v>1</v>
      </c>
      <c r="B113" s="39">
        <v>1367</v>
      </c>
      <c r="C113" s="39">
        <v>0.01</v>
      </c>
      <c r="D113" s="39">
        <v>21</v>
      </c>
      <c r="E113" s="39">
        <v>12.2</v>
      </c>
      <c r="F113" s="39">
        <f t="shared" si="1"/>
        <v>11.5962</v>
      </c>
      <c r="G113" s="39">
        <v>0.6038</v>
      </c>
    </row>
    <row r="114" spans="1:7" x14ac:dyDescent="0.3">
      <c r="A114" s="2">
        <v>1</v>
      </c>
      <c r="B114" s="39">
        <v>1370</v>
      </c>
      <c r="C114" s="39">
        <v>0.01</v>
      </c>
      <c r="D114" s="39">
        <v>21</v>
      </c>
      <c r="E114" s="39">
        <v>10.6</v>
      </c>
      <c r="F114" s="39">
        <f t="shared" si="1"/>
        <v>10.0306</v>
      </c>
      <c r="G114" s="39">
        <v>0.56940000000000002</v>
      </c>
    </row>
    <row r="115" spans="1:7" x14ac:dyDescent="0.3">
      <c r="A115" s="2">
        <v>1</v>
      </c>
      <c r="B115" s="39">
        <v>1371</v>
      </c>
      <c r="C115" s="39">
        <v>0.01</v>
      </c>
      <c r="D115" s="39">
        <v>21</v>
      </c>
      <c r="E115" s="39">
        <v>12.6</v>
      </c>
      <c r="F115" s="39">
        <f t="shared" si="1"/>
        <v>11.9048</v>
      </c>
      <c r="G115" s="39">
        <v>0.69520000000000004</v>
      </c>
    </row>
    <row r="116" spans="1:7" x14ac:dyDescent="0.3">
      <c r="A116" s="2">
        <v>1</v>
      </c>
      <c r="B116" s="39">
        <v>1373</v>
      </c>
      <c r="C116" s="39">
        <v>0.01</v>
      </c>
      <c r="D116" s="39">
        <v>21</v>
      </c>
      <c r="E116" s="39">
        <v>12.8</v>
      </c>
      <c r="F116" s="39">
        <f t="shared" si="1"/>
        <v>12.206700000000001</v>
      </c>
      <c r="G116" s="39">
        <v>0.59330000000000005</v>
      </c>
    </row>
    <row r="117" spans="1:7" x14ac:dyDescent="0.3">
      <c r="A117" s="2">
        <v>1</v>
      </c>
      <c r="B117" s="39">
        <v>1375</v>
      </c>
      <c r="C117" s="39">
        <v>0.01</v>
      </c>
      <c r="D117" s="39">
        <v>21</v>
      </c>
      <c r="E117" s="39">
        <v>13.5</v>
      </c>
      <c r="F117" s="39">
        <f t="shared" si="1"/>
        <v>12.8232</v>
      </c>
      <c r="G117" s="39">
        <v>0.67679999999999996</v>
      </c>
    </row>
    <row r="118" spans="1:7" x14ac:dyDescent="0.3">
      <c r="A118" s="2">
        <v>1</v>
      </c>
      <c r="B118" s="39">
        <v>1377</v>
      </c>
      <c r="C118" s="39">
        <v>0.01</v>
      </c>
      <c r="D118" s="39">
        <v>21</v>
      </c>
      <c r="E118" s="39">
        <v>12.4</v>
      </c>
      <c r="F118" s="39">
        <f t="shared" si="1"/>
        <v>11.774100000000001</v>
      </c>
      <c r="G118" s="39">
        <v>0.62590000000000001</v>
      </c>
    </row>
    <row r="119" spans="1:7" x14ac:dyDescent="0.3">
      <c r="A119" s="2">
        <v>1</v>
      </c>
      <c r="B119" s="39">
        <v>1384</v>
      </c>
      <c r="C119" s="39">
        <v>0.01</v>
      </c>
      <c r="D119" s="39">
        <v>21</v>
      </c>
      <c r="E119" s="39">
        <v>12.7</v>
      </c>
      <c r="F119" s="39">
        <f t="shared" si="1"/>
        <v>12.0221</v>
      </c>
      <c r="G119" s="39">
        <v>0.67789999999999995</v>
      </c>
    </row>
    <row r="120" spans="1:7" x14ac:dyDescent="0.3">
      <c r="A120" s="2">
        <v>1</v>
      </c>
      <c r="B120" s="39">
        <v>1385</v>
      </c>
      <c r="C120" s="39">
        <v>0.01</v>
      </c>
      <c r="D120" s="39">
        <v>21</v>
      </c>
      <c r="E120" s="39">
        <v>11.5</v>
      </c>
      <c r="F120" s="39">
        <f t="shared" si="1"/>
        <v>10.9643</v>
      </c>
      <c r="G120" s="39">
        <v>0.53569999999999995</v>
      </c>
    </row>
    <row r="121" spans="1:7" x14ac:dyDescent="0.3">
      <c r="A121" s="2">
        <v>1</v>
      </c>
      <c r="B121" s="39">
        <v>1386</v>
      </c>
      <c r="C121" s="39">
        <v>0.01</v>
      </c>
      <c r="D121" s="39">
        <v>21</v>
      </c>
      <c r="E121" s="39">
        <v>13.1</v>
      </c>
      <c r="F121" s="39">
        <f t="shared" si="1"/>
        <v>12.4239</v>
      </c>
      <c r="G121" s="39">
        <v>0.67610000000000003</v>
      </c>
    </row>
    <row r="122" spans="1:7" x14ac:dyDescent="0.3">
      <c r="A122" s="2">
        <v>1</v>
      </c>
      <c r="B122" s="39">
        <v>1392</v>
      </c>
      <c r="C122" s="39">
        <v>0.1</v>
      </c>
      <c r="D122" s="39">
        <v>21</v>
      </c>
      <c r="E122" s="39">
        <v>12.8</v>
      </c>
      <c r="F122" s="39">
        <f t="shared" si="1"/>
        <v>12.125900000000001</v>
      </c>
      <c r="G122" s="39">
        <v>0.67410000000000003</v>
      </c>
    </row>
    <row r="123" spans="1:7" x14ac:dyDescent="0.3">
      <c r="A123" s="2">
        <v>1</v>
      </c>
      <c r="B123" s="39">
        <v>1395</v>
      </c>
      <c r="C123" s="39">
        <v>0.1</v>
      </c>
      <c r="D123" s="39">
        <v>21</v>
      </c>
      <c r="E123" s="39">
        <v>12.5</v>
      </c>
      <c r="F123" s="39">
        <f t="shared" si="1"/>
        <v>11.9147</v>
      </c>
      <c r="G123" s="39">
        <v>0.58530000000000004</v>
      </c>
    </row>
    <row r="124" spans="1:7" x14ac:dyDescent="0.3">
      <c r="A124" s="2">
        <v>1</v>
      </c>
      <c r="B124" s="39">
        <v>1399</v>
      </c>
      <c r="C124" s="39">
        <v>0.1</v>
      </c>
      <c r="D124" s="39">
        <v>21</v>
      </c>
      <c r="E124" s="39">
        <v>12.2</v>
      </c>
      <c r="F124" s="39">
        <f t="shared" si="1"/>
        <v>11.62</v>
      </c>
      <c r="G124" s="39">
        <v>0.57999999999999996</v>
      </c>
    </row>
    <row r="125" spans="1:7" x14ac:dyDescent="0.3">
      <c r="A125" s="2">
        <v>1</v>
      </c>
      <c r="B125" s="39">
        <v>1402</v>
      </c>
      <c r="C125" s="39">
        <v>0.1</v>
      </c>
      <c r="D125" s="39">
        <v>21</v>
      </c>
      <c r="E125" s="39">
        <v>14.8</v>
      </c>
      <c r="F125" s="39">
        <f t="shared" si="1"/>
        <v>14.1065</v>
      </c>
      <c r="G125" s="39">
        <v>0.69350000000000001</v>
      </c>
    </row>
    <row r="126" spans="1:7" x14ac:dyDescent="0.3">
      <c r="A126" s="2">
        <v>1</v>
      </c>
      <c r="B126" s="39">
        <v>1403</v>
      </c>
      <c r="C126" s="39">
        <v>0.1</v>
      </c>
      <c r="D126" s="39">
        <v>21</v>
      </c>
      <c r="E126" s="39">
        <v>10.6</v>
      </c>
      <c r="F126" s="39">
        <f t="shared" si="1"/>
        <v>10.069599999999999</v>
      </c>
      <c r="G126" s="39">
        <v>0.53039999999999998</v>
      </c>
    </row>
    <row r="127" spans="1:7" x14ac:dyDescent="0.3">
      <c r="A127" s="2">
        <v>1</v>
      </c>
      <c r="B127" s="39">
        <v>1408</v>
      </c>
      <c r="C127" s="39">
        <v>0.1</v>
      </c>
      <c r="D127" s="39">
        <v>21</v>
      </c>
      <c r="E127" s="39">
        <v>12.7</v>
      </c>
      <c r="F127" s="39">
        <f t="shared" si="1"/>
        <v>12.023499999999999</v>
      </c>
      <c r="G127" s="39">
        <v>0.67649999999999999</v>
      </c>
    </row>
    <row r="128" spans="1:7" x14ac:dyDescent="0.3">
      <c r="A128" s="2">
        <v>1</v>
      </c>
      <c r="B128" s="39">
        <v>1409</v>
      </c>
      <c r="C128" s="39">
        <v>0.1</v>
      </c>
      <c r="D128" s="39">
        <v>21</v>
      </c>
      <c r="E128" s="39">
        <v>10.9</v>
      </c>
      <c r="F128" s="39">
        <f t="shared" si="1"/>
        <v>10.416</v>
      </c>
      <c r="G128" s="39">
        <v>0.48399999999999999</v>
      </c>
    </row>
    <row r="129" spans="1:7" x14ac:dyDescent="0.3">
      <c r="A129" s="2">
        <v>1</v>
      </c>
      <c r="B129" s="39">
        <v>1410</v>
      </c>
      <c r="C129" s="39">
        <v>0.1</v>
      </c>
      <c r="D129" s="39">
        <v>21</v>
      </c>
      <c r="E129" s="39">
        <v>13.5</v>
      </c>
      <c r="F129" s="39">
        <f t="shared" si="1"/>
        <v>12.8398</v>
      </c>
      <c r="G129" s="39">
        <v>0.66020000000000001</v>
      </c>
    </row>
    <row r="130" spans="1:7" x14ac:dyDescent="0.3">
      <c r="A130" s="2">
        <v>1</v>
      </c>
      <c r="B130" s="39">
        <v>1411</v>
      </c>
      <c r="C130" s="39">
        <v>0.1</v>
      </c>
      <c r="D130" s="39">
        <v>21</v>
      </c>
      <c r="E130" s="39">
        <v>12.1</v>
      </c>
      <c r="F130" s="39">
        <f t="shared" si="1"/>
        <v>11.497499999999999</v>
      </c>
      <c r="G130" s="39">
        <v>0.60250000000000004</v>
      </c>
    </row>
    <row r="131" spans="1:7" x14ac:dyDescent="0.3">
      <c r="A131" s="2">
        <v>1</v>
      </c>
      <c r="B131" s="39">
        <v>1414</v>
      </c>
      <c r="C131" s="39">
        <v>0.1</v>
      </c>
      <c r="D131" s="39">
        <v>21</v>
      </c>
      <c r="E131" s="39">
        <v>13.4</v>
      </c>
      <c r="F131" s="39">
        <f t="shared" ref="F131:F194" si="2">E131-G131</f>
        <v>12.7524</v>
      </c>
      <c r="G131" s="39">
        <v>0.64759999999999995</v>
      </c>
    </row>
    <row r="132" spans="1:7" x14ac:dyDescent="0.3">
      <c r="A132" s="2">
        <v>1</v>
      </c>
      <c r="B132" s="39">
        <v>1419</v>
      </c>
      <c r="C132" s="39">
        <v>0.3</v>
      </c>
      <c r="D132" s="39">
        <v>21</v>
      </c>
      <c r="E132" s="39">
        <v>11.6</v>
      </c>
      <c r="F132" s="39">
        <f t="shared" si="2"/>
        <v>11.0383</v>
      </c>
      <c r="G132" s="39">
        <v>0.56169999999999998</v>
      </c>
    </row>
    <row r="133" spans="1:7" x14ac:dyDescent="0.3">
      <c r="A133" s="2">
        <v>1</v>
      </c>
      <c r="B133" s="39">
        <v>1420</v>
      </c>
      <c r="C133" s="39">
        <v>0.3</v>
      </c>
      <c r="D133" s="39">
        <v>21</v>
      </c>
      <c r="E133" s="39">
        <v>11.6</v>
      </c>
      <c r="F133" s="39">
        <f t="shared" si="2"/>
        <v>11.026299999999999</v>
      </c>
      <c r="G133" s="39">
        <v>0.57369999999999999</v>
      </c>
    </row>
    <row r="134" spans="1:7" x14ac:dyDescent="0.3">
      <c r="A134" s="2">
        <v>1</v>
      </c>
      <c r="B134" s="39">
        <v>1421</v>
      </c>
      <c r="C134" s="39">
        <v>0.3</v>
      </c>
      <c r="D134" s="39">
        <v>21</v>
      </c>
      <c r="E134" s="39">
        <v>10.9</v>
      </c>
      <c r="F134" s="39">
        <f t="shared" si="2"/>
        <v>10.290900000000001</v>
      </c>
      <c r="G134" s="39">
        <v>0.60909999999999997</v>
      </c>
    </row>
    <row r="135" spans="1:7" x14ac:dyDescent="0.3">
      <c r="A135" s="2">
        <v>1</v>
      </c>
      <c r="B135" s="39">
        <v>1422</v>
      </c>
      <c r="C135" s="39">
        <v>0.3</v>
      </c>
      <c r="D135" s="39">
        <v>21</v>
      </c>
      <c r="E135" s="39">
        <v>10</v>
      </c>
      <c r="F135" s="39">
        <f t="shared" si="2"/>
        <v>9.4948999999999995</v>
      </c>
      <c r="G135" s="39">
        <v>0.50509999999999999</v>
      </c>
    </row>
    <row r="136" spans="1:7" x14ac:dyDescent="0.3">
      <c r="A136" s="2">
        <v>1</v>
      </c>
      <c r="B136" s="39">
        <v>1423</v>
      </c>
      <c r="C136" s="39">
        <v>0.3</v>
      </c>
      <c r="D136" s="39">
        <v>21</v>
      </c>
      <c r="E136" s="39">
        <v>11.9</v>
      </c>
      <c r="F136" s="39">
        <f t="shared" si="2"/>
        <v>11.321</v>
      </c>
      <c r="G136" s="39">
        <v>0.57899999999999996</v>
      </c>
    </row>
    <row r="137" spans="1:7" x14ac:dyDescent="0.3">
      <c r="A137" s="2">
        <v>1</v>
      </c>
      <c r="B137" s="39">
        <v>1430</v>
      </c>
      <c r="C137" s="39">
        <v>0.3</v>
      </c>
      <c r="D137" s="39">
        <v>21</v>
      </c>
      <c r="E137" s="39">
        <v>12.2</v>
      </c>
      <c r="F137" s="39">
        <f t="shared" si="2"/>
        <v>11.591199999999999</v>
      </c>
      <c r="G137" s="39">
        <v>0.60880000000000001</v>
      </c>
    </row>
    <row r="138" spans="1:7" x14ac:dyDescent="0.3">
      <c r="A138" s="2">
        <v>1</v>
      </c>
      <c r="B138" s="39">
        <v>1433</v>
      </c>
      <c r="C138" s="39">
        <v>0.3</v>
      </c>
      <c r="D138" s="39">
        <v>21</v>
      </c>
      <c r="E138" s="39">
        <v>12.9</v>
      </c>
      <c r="F138" s="39">
        <f t="shared" si="2"/>
        <v>12.210900000000001</v>
      </c>
      <c r="G138" s="39">
        <v>0.68910000000000005</v>
      </c>
    </row>
    <row r="139" spans="1:7" x14ac:dyDescent="0.3">
      <c r="A139" s="2">
        <v>1</v>
      </c>
      <c r="B139" s="39">
        <v>1435</v>
      </c>
      <c r="C139" s="39">
        <v>0.3</v>
      </c>
      <c r="D139" s="39">
        <v>21</v>
      </c>
      <c r="E139" s="39">
        <v>13.6</v>
      </c>
      <c r="F139" s="39">
        <f t="shared" si="2"/>
        <v>12.8543</v>
      </c>
      <c r="G139" s="39">
        <v>0.74570000000000003</v>
      </c>
    </row>
    <row r="140" spans="1:7" x14ac:dyDescent="0.3">
      <c r="A140" s="2">
        <v>1</v>
      </c>
      <c r="B140" s="39">
        <v>1438</v>
      </c>
      <c r="C140" s="39">
        <v>0.3</v>
      </c>
      <c r="D140" s="39">
        <v>21</v>
      </c>
      <c r="E140" s="39">
        <v>13.8</v>
      </c>
      <c r="F140" s="39">
        <f t="shared" si="2"/>
        <v>13.114800000000001</v>
      </c>
      <c r="G140" s="39">
        <v>0.68520000000000003</v>
      </c>
    </row>
    <row r="141" spans="1:7" x14ac:dyDescent="0.3">
      <c r="A141" s="2">
        <v>1</v>
      </c>
      <c r="B141" s="39">
        <v>1439</v>
      </c>
      <c r="C141" s="39">
        <v>0.3</v>
      </c>
      <c r="D141" s="39">
        <v>21</v>
      </c>
      <c r="E141" s="39">
        <v>11.6</v>
      </c>
      <c r="F141" s="39">
        <f t="shared" si="2"/>
        <v>11.0044</v>
      </c>
      <c r="G141" s="39">
        <v>0.59560000000000002</v>
      </c>
    </row>
    <row r="142" spans="1:7" x14ac:dyDescent="0.3">
      <c r="A142" s="2">
        <v>1</v>
      </c>
      <c r="B142" s="39">
        <v>1447</v>
      </c>
      <c r="C142" s="39">
        <v>1</v>
      </c>
      <c r="D142" s="39">
        <v>21</v>
      </c>
      <c r="E142" s="39">
        <v>11.5</v>
      </c>
      <c r="F142" s="39">
        <f t="shared" si="2"/>
        <v>10.838799999999999</v>
      </c>
      <c r="G142" s="39">
        <v>0.66120000000000001</v>
      </c>
    </row>
    <row r="143" spans="1:7" x14ac:dyDescent="0.3">
      <c r="A143" s="2">
        <v>1</v>
      </c>
      <c r="B143" s="39">
        <v>1449</v>
      </c>
      <c r="C143" s="39">
        <v>1</v>
      </c>
      <c r="D143" s="39">
        <v>21</v>
      </c>
      <c r="E143" s="39">
        <v>9.4</v>
      </c>
      <c r="F143" s="39">
        <f t="shared" si="2"/>
        <v>8.8336000000000006</v>
      </c>
      <c r="G143" s="39">
        <v>0.56640000000000001</v>
      </c>
    </row>
    <row r="144" spans="1:7" x14ac:dyDescent="0.3">
      <c r="A144" s="2">
        <v>1</v>
      </c>
      <c r="B144" s="39">
        <v>1450</v>
      </c>
      <c r="C144" s="39">
        <v>1</v>
      </c>
      <c r="D144" s="39">
        <v>21</v>
      </c>
      <c r="E144" s="39">
        <v>12.3</v>
      </c>
      <c r="F144" s="39">
        <f t="shared" si="2"/>
        <v>11.537800000000001</v>
      </c>
      <c r="G144" s="39">
        <v>0.76219999999999999</v>
      </c>
    </row>
    <row r="145" spans="1:7" x14ac:dyDescent="0.3">
      <c r="A145" s="2">
        <v>1</v>
      </c>
      <c r="B145" s="39">
        <v>1451</v>
      </c>
      <c r="C145" s="39">
        <v>1</v>
      </c>
      <c r="D145" s="39">
        <v>21</v>
      </c>
      <c r="E145" s="39">
        <v>10.9</v>
      </c>
      <c r="F145" s="39">
        <f t="shared" si="2"/>
        <v>10.2987</v>
      </c>
      <c r="G145" s="39">
        <v>0.60129999999999995</v>
      </c>
    </row>
    <row r="146" spans="1:7" x14ac:dyDescent="0.3">
      <c r="A146" s="2">
        <v>1</v>
      </c>
      <c r="B146" s="39">
        <v>1455</v>
      </c>
      <c r="C146" s="39">
        <v>1</v>
      </c>
      <c r="D146" s="39">
        <v>21</v>
      </c>
      <c r="E146" s="39">
        <v>11.1</v>
      </c>
      <c r="F146" s="39">
        <f t="shared" si="2"/>
        <v>10.454599999999999</v>
      </c>
      <c r="G146" s="39">
        <v>0.64539999999999997</v>
      </c>
    </row>
    <row r="147" spans="1:7" x14ac:dyDescent="0.3">
      <c r="A147" s="2">
        <v>1</v>
      </c>
      <c r="B147" s="39">
        <v>1456</v>
      </c>
      <c r="C147" s="39">
        <v>1</v>
      </c>
      <c r="D147" s="39">
        <v>21</v>
      </c>
      <c r="E147" s="39">
        <v>8.8000000000000007</v>
      </c>
      <c r="F147" s="39">
        <f t="shared" si="2"/>
        <v>8.2819000000000003</v>
      </c>
      <c r="G147" s="39">
        <v>0.5181</v>
      </c>
    </row>
    <row r="148" spans="1:7" x14ac:dyDescent="0.3">
      <c r="A148" s="2">
        <v>1</v>
      </c>
      <c r="B148" s="39">
        <v>1460</v>
      </c>
      <c r="C148" s="39">
        <v>1</v>
      </c>
      <c r="D148" s="39">
        <v>21</v>
      </c>
      <c r="E148" s="39">
        <v>9.3000000000000007</v>
      </c>
      <c r="F148" s="39">
        <f t="shared" si="2"/>
        <v>8.7998000000000012</v>
      </c>
      <c r="G148" s="39">
        <v>0.50019999999999998</v>
      </c>
    </row>
    <row r="149" spans="1:7" x14ac:dyDescent="0.3">
      <c r="A149" s="2">
        <v>1</v>
      </c>
      <c r="B149" s="39">
        <v>1461</v>
      </c>
      <c r="C149" s="39">
        <v>1</v>
      </c>
      <c r="D149" s="39">
        <v>21</v>
      </c>
      <c r="E149" s="39">
        <v>11.9</v>
      </c>
      <c r="F149" s="39">
        <f t="shared" si="2"/>
        <v>11.193300000000001</v>
      </c>
      <c r="G149" s="39">
        <v>0.70669999999999999</v>
      </c>
    </row>
    <row r="150" spans="1:7" x14ac:dyDescent="0.3">
      <c r="A150" s="2">
        <v>1</v>
      </c>
      <c r="B150" s="39">
        <v>1462</v>
      </c>
      <c r="C150" s="39">
        <v>1</v>
      </c>
      <c r="D150" s="39">
        <v>21</v>
      </c>
      <c r="E150" s="39">
        <v>11.3</v>
      </c>
      <c r="F150" s="39">
        <f t="shared" si="2"/>
        <v>10.609</v>
      </c>
      <c r="G150" s="39">
        <v>0.69099999999999995</v>
      </c>
    </row>
    <row r="151" spans="1:7" x14ac:dyDescent="0.3">
      <c r="A151" s="2">
        <v>1</v>
      </c>
      <c r="B151" s="39">
        <v>1463</v>
      </c>
      <c r="C151" s="39">
        <v>1</v>
      </c>
      <c r="D151" s="39">
        <v>21</v>
      </c>
      <c r="E151" s="39">
        <v>11.3</v>
      </c>
      <c r="F151" s="39">
        <f t="shared" si="2"/>
        <v>10.6555</v>
      </c>
      <c r="G151" s="39">
        <v>0.64449999999999996</v>
      </c>
    </row>
    <row r="152" spans="1:7" x14ac:dyDescent="0.3">
      <c r="A152" s="2">
        <v>1</v>
      </c>
      <c r="B152" s="39">
        <v>1604</v>
      </c>
      <c r="C152" s="39">
        <v>0</v>
      </c>
      <c r="D152" s="39">
        <v>35</v>
      </c>
      <c r="E152" s="39">
        <v>23.78</v>
      </c>
      <c r="F152" s="39">
        <f t="shared" si="2"/>
        <v>22.706300000000002</v>
      </c>
      <c r="G152" s="39">
        <v>1.0737000000000001</v>
      </c>
    </row>
    <row r="153" spans="1:7" x14ac:dyDescent="0.3">
      <c r="A153" s="2">
        <v>1</v>
      </c>
      <c r="B153" s="39">
        <v>1610</v>
      </c>
      <c r="C153" s="39">
        <v>0</v>
      </c>
      <c r="D153" s="39">
        <v>35</v>
      </c>
      <c r="E153" s="39">
        <v>22.35</v>
      </c>
      <c r="F153" s="39">
        <f t="shared" si="2"/>
        <v>21.2881</v>
      </c>
      <c r="G153" s="39">
        <v>1.0619000000000001</v>
      </c>
    </row>
    <row r="154" spans="1:7" x14ac:dyDescent="0.3">
      <c r="A154" s="2">
        <v>1</v>
      </c>
      <c r="B154" s="39">
        <v>1615</v>
      </c>
      <c r="C154" s="39">
        <v>0</v>
      </c>
      <c r="D154" s="39">
        <v>35</v>
      </c>
      <c r="E154" s="39">
        <v>22.74</v>
      </c>
      <c r="F154" s="39">
        <f t="shared" si="2"/>
        <v>21.538599999999999</v>
      </c>
      <c r="G154" s="39">
        <v>1.2014</v>
      </c>
    </row>
    <row r="155" spans="1:7" x14ac:dyDescent="0.3">
      <c r="A155" s="2">
        <v>1</v>
      </c>
      <c r="B155" s="39">
        <v>1624</v>
      </c>
      <c r="C155" s="39">
        <v>0</v>
      </c>
      <c r="D155" s="39">
        <v>35</v>
      </c>
      <c r="E155" s="39">
        <v>26.14</v>
      </c>
      <c r="F155" s="39">
        <f t="shared" si="2"/>
        <v>24.926200000000001</v>
      </c>
      <c r="G155" s="39">
        <v>1.2138</v>
      </c>
    </row>
    <row r="156" spans="1:7" x14ac:dyDescent="0.3">
      <c r="A156" s="2">
        <v>1</v>
      </c>
      <c r="B156" s="39">
        <v>1627</v>
      </c>
      <c r="C156" s="39">
        <v>0</v>
      </c>
      <c r="D156" s="39">
        <v>35</v>
      </c>
      <c r="E156" s="39">
        <v>21.1</v>
      </c>
      <c r="F156" s="39">
        <f t="shared" si="2"/>
        <v>20.126200000000001</v>
      </c>
      <c r="G156" s="39">
        <v>0.9738</v>
      </c>
    </row>
    <row r="157" spans="1:7" x14ac:dyDescent="0.3">
      <c r="A157" s="2">
        <v>1</v>
      </c>
      <c r="B157" s="39">
        <v>1631</v>
      </c>
      <c r="C157" s="39">
        <v>0</v>
      </c>
      <c r="D157" s="39">
        <v>35</v>
      </c>
      <c r="E157" s="39">
        <v>24.3</v>
      </c>
      <c r="F157" s="39">
        <f t="shared" si="2"/>
        <v>23.3018</v>
      </c>
      <c r="G157" s="39">
        <v>0.99819999999999998</v>
      </c>
    </row>
    <row r="158" spans="1:7" x14ac:dyDescent="0.3">
      <c r="A158" s="2">
        <v>1</v>
      </c>
      <c r="B158" s="39">
        <v>1642</v>
      </c>
      <c r="C158" s="39">
        <v>0</v>
      </c>
      <c r="D158" s="39">
        <v>35</v>
      </c>
      <c r="E158" s="39">
        <v>21.81</v>
      </c>
      <c r="F158" s="39">
        <f t="shared" si="2"/>
        <v>20.745699999999999</v>
      </c>
      <c r="G158" s="39">
        <v>1.0643</v>
      </c>
    </row>
    <row r="159" spans="1:7" x14ac:dyDescent="0.3">
      <c r="A159" s="2">
        <v>1</v>
      </c>
      <c r="B159" s="39">
        <v>1648</v>
      </c>
      <c r="C159" s="39">
        <v>0</v>
      </c>
      <c r="D159" s="39">
        <v>35</v>
      </c>
      <c r="E159" s="39">
        <v>23.31</v>
      </c>
      <c r="F159" s="39">
        <f t="shared" si="2"/>
        <v>22.126799999999999</v>
      </c>
      <c r="G159" s="39">
        <v>1.1832</v>
      </c>
    </row>
    <row r="160" spans="1:7" x14ac:dyDescent="0.3">
      <c r="A160" s="2">
        <v>1</v>
      </c>
      <c r="B160" s="39">
        <v>1655</v>
      </c>
      <c r="C160" s="39">
        <v>0</v>
      </c>
      <c r="D160" s="39">
        <v>35</v>
      </c>
      <c r="E160" s="39">
        <v>24.18</v>
      </c>
      <c r="F160" s="39">
        <f t="shared" si="2"/>
        <v>23.102699999999999</v>
      </c>
      <c r="G160" s="39">
        <v>1.0772999999999999</v>
      </c>
    </row>
    <row r="161" spans="1:7" x14ac:dyDescent="0.3">
      <c r="A161" s="2">
        <v>1</v>
      </c>
      <c r="B161" s="39">
        <v>1661</v>
      </c>
      <c r="C161" s="39">
        <v>0</v>
      </c>
      <c r="D161" s="39">
        <v>35</v>
      </c>
      <c r="E161" s="39">
        <v>21.97</v>
      </c>
      <c r="F161" s="39">
        <f t="shared" si="2"/>
        <v>20.945399999999999</v>
      </c>
      <c r="G161" s="39">
        <v>1.0246</v>
      </c>
    </row>
    <row r="162" spans="1:7" x14ac:dyDescent="0.3">
      <c r="A162" s="2">
        <v>1</v>
      </c>
      <c r="B162" s="39">
        <v>1665</v>
      </c>
      <c r="C162" s="39">
        <v>0.01</v>
      </c>
      <c r="D162" s="39">
        <v>35</v>
      </c>
      <c r="E162" s="39">
        <v>25.96</v>
      </c>
      <c r="F162" s="39">
        <f t="shared" si="2"/>
        <v>24.824300000000001</v>
      </c>
      <c r="G162" s="39">
        <v>1.1356999999999999</v>
      </c>
    </row>
    <row r="163" spans="1:7" x14ac:dyDescent="0.3">
      <c r="A163" s="2">
        <v>1</v>
      </c>
      <c r="B163" s="39">
        <v>1667</v>
      </c>
      <c r="C163" s="39">
        <v>0.01</v>
      </c>
      <c r="D163" s="39">
        <v>35</v>
      </c>
      <c r="E163" s="39">
        <v>20.94</v>
      </c>
      <c r="F163" s="39">
        <f t="shared" si="2"/>
        <v>19.918000000000003</v>
      </c>
      <c r="G163" s="39">
        <v>1.022</v>
      </c>
    </row>
    <row r="164" spans="1:7" x14ac:dyDescent="0.3">
      <c r="A164" s="2">
        <v>1</v>
      </c>
      <c r="B164" s="39">
        <v>1677</v>
      </c>
      <c r="C164" s="39">
        <v>0.01</v>
      </c>
      <c r="D164" s="39">
        <v>35</v>
      </c>
      <c r="E164" s="39">
        <v>25.48</v>
      </c>
      <c r="F164" s="39">
        <f t="shared" si="2"/>
        <v>24.203299999999999</v>
      </c>
      <c r="G164" s="39">
        <v>1.2766999999999999</v>
      </c>
    </row>
    <row r="165" spans="1:7" x14ac:dyDescent="0.3">
      <c r="A165" s="2">
        <v>1</v>
      </c>
      <c r="B165" s="39">
        <v>1679</v>
      </c>
      <c r="C165" s="39">
        <v>0.01</v>
      </c>
      <c r="D165" s="39">
        <v>35</v>
      </c>
      <c r="E165" s="39">
        <v>21.55</v>
      </c>
      <c r="F165" s="39">
        <f t="shared" si="2"/>
        <v>20.593700000000002</v>
      </c>
      <c r="G165" s="39">
        <v>0.95630000000000004</v>
      </c>
    </row>
    <row r="166" spans="1:7" x14ac:dyDescent="0.3">
      <c r="A166" s="2">
        <v>1</v>
      </c>
      <c r="B166" s="39">
        <v>1683</v>
      </c>
      <c r="C166" s="39">
        <v>0.01</v>
      </c>
      <c r="D166" s="39">
        <v>35</v>
      </c>
      <c r="E166" s="39">
        <v>21.87</v>
      </c>
      <c r="F166" s="39">
        <f t="shared" si="2"/>
        <v>20.982300000000002</v>
      </c>
      <c r="G166" s="39">
        <v>0.88770000000000004</v>
      </c>
    </row>
    <row r="167" spans="1:7" x14ac:dyDescent="0.3">
      <c r="A167" s="2">
        <v>1</v>
      </c>
      <c r="B167" s="39">
        <v>1689</v>
      </c>
      <c r="C167" s="39">
        <v>0.01</v>
      </c>
      <c r="D167" s="39">
        <v>35</v>
      </c>
      <c r="E167" s="39">
        <v>19.79</v>
      </c>
      <c r="F167" s="39">
        <f t="shared" si="2"/>
        <v>18.887699999999999</v>
      </c>
      <c r="G167" s="39">
        <v>0.90229999999999999</v>
      </c>
    </row>
    <row r="168" spans="1:7" x14ac:dyDescent="0.3">
      <c r="A168" s="2">
        <v>1</v>
      </c>
      <c r="B168" s="39">
        <v>1696</v>
      </c>
      <c r="C168" s="39">
        <v>0.01</v>
      </c>
      <c r="D168" s="39">
        <v>35</v>
      </c>
      <c r="E168" s="39">
        <v>25</v>
      </c>
      <c r="F168" s="39">
        <f t="shared" si="2"/>
        <v>23.759399999999999</v>
      </c>
      <c r="G168" s="39">
        <v>1.2405999999999999</v>
      </c>
    </row>
    <row r="169" spans="1:7" x14ac:dyDescent="0.3">
      <c r="A169" s="2">
        <v>1</v>
      </c>
      <c r="B169" s="39">
        <v>1700</v>
      </c>
      <c r="C169" s="39">
        <v>0.01</v>
      </c>
      <c r="D169" s="39">
        <v>35</v>
      </c>
      <c r="E169" s="39">
        <v>23.52</v>
      </c>
      <c r="F169" s="39">
        <f t="shared" si="2"/>
        <v>22.402000000000001</v>
      </c>
      <c r="G169" s="39">
        <v>1.1180000000000001</v>
      </c>
    </row>
    <row r="170" spans="1:7" x14ac:dyDescent="0.3">
      <c r="A170" s="2">
        <v>1</v>
      </c>
      <c r="B170" s="39">
        <v>1714</v>
      </c>
      <c r="C170" s="39">
        <v>0.01</v>
      </c>
      <c r="D170" s="39">
        <v>35</v>
      </c>
      <c r="E170" s="39">
        <v>22.66</v>
      </c>
      <c r="F170" s="39">
        <f t="shared" si="2"/>
        <v>21.533100000000001</v>
      </c>
      <c r="G170" s="39">
        <v>1.1269</v>
      </c>
    </row>
    <row r="171" spans="1:7" x14ac:dyDescent="0.3">
      <c r="A171" s="2">
        <v>1</v>
      </c>
      <c r="B171" s="39">
        <v>1723</v>
      </c>
      <c r="C171" s="39">
        <v>0.01</v>
      </c>
      <c r="D171" s="39">
        <v>35</v>
      </c>
      <c r="E171" s="39">
        <v>23.45</v>
      </c>
      <c r="F171" s="39">
        <f t="shared" si="2"/>
        <v>22.515000000000001</v>
      </c>
      <c r="G171" s="39">
        <v>0.93500000000000005</v>
      </c>
    </row>
    <row r="172" spans="1:7" x14ac:dyDescent="0.3">
      <c r="A172" s="2">
        <v>1</v>
      </c>
      <c r="B172" s="39">
        <v>1726</v>
      </c>
      <c r="C172" s="39">
        <v>0.1</v>
      </c>
      <c r="D172" s="39">
        <v>35</v>
      </c>
      <c r="E172" s="39">
        <v>22.19</v>
      </c>
      <c r="F172" s="39">
        <f t="shared" si="2"/>
        <v>21.0245</v>
      </c>
      <c r="G172" s="39">
        <v>1.1655</v>
      </c>
    </row>
    <row r="173" spans="1:7" x14ac:dyDescent="0.3">
      <c r="A173" s="2">
        <v>1</v>
      </c>
      <c r="B173" s="39">
        <v>1729</v>
      </c>
      <c r="C173" s="39">
        <v>0.1</v>
      </c>
      <c r="D173" s="39">
        <v>35</v>
      </c>
      <c r="E173" s="39">
        <v>20.75</v>
      </c>
      <c r="F173" s="39">
        <f t="shared" si="2"/>
        <v>19.768799999999999</v>
      </c>
      <c r="G173" s="39">
        <v>0.98119999999999996</v>
      </c>
    </row>
    <row r="174" spans="1:7" x14ac:dyDescent="0.3">
      <c r="A174" s="2">
        <v>1</v>
      </c>
      <c r="B174" s="39">
        <v>1739</v>
      </c>
      <c r="C174" s="39">
        <v>0.1</v>
      </c>
      <c r="D174" s="39">
        <v>35</v>
      </c>
      <c r="E174" s="39">
        <v>25.04</v>
      </c>
      <c r="F174" s="39">
        <f t="shared" si="2"/>
        <v>24.091100000000001</v>
      </c>
      <c r="G174" s="39">
        <v>0.94889999999999997</v>
      </c>
    </row>
    <row r="175" spans="1:7" x14ac:dyDescent="0.3">
      <c r="A175" s="2">
        <v>1</v>
      </c>
      <c r="B175" s="39">
        <v>1743</v>
      </c>
      <c r="C175" s="39">
        <v>0.1</v>
      </c>
      <c r="D175" s="39">
        <v>35</v>
      </c>
      <c r="E175" s="39">
        <v>22.09</v>
      </c>
      <c r="F175" s="39">
        <f t="shared" si="2"/>
        <v>21.007100000000001</v>
      </c>
      <c r="G175" s="2">
        <v>1.0829</v>
      </c>
    </row>
    <row r="176" spans="1:7" x14ac:dyDescent="0.3">
      <c r="A176" s="2">
        <v>1</v>
      </c>
      <c r="B176" s="39">
        <v>1751</v>
      </c>
      <c r="C176" s="39">
        <v>0.1</v>
      </c>
      <c r="D176" s="39">
        <v>35</v>
      </c>
      <c r="E176" s="39">
        <v>23.96</v>
      </c>
      <c r="F176" s="39">
        <f t="shared" si="2"/>
        <v>22.985400000000002</v>
      </c>
      <c r="G176" s="39">
        <v>0.97460000000000002</v>
      </c>
    </row>
    <row r="177" spans="1:7" x14ac:dyDescent="0.3">
      <c r="A177" s="2">
        <v>1</v>
      </c>
      <c r="B177" s="39">
        <v>1772</v>
      </c>
      <c r="C177" s="39">
        <v>0.1</v>
      </c>
      <c r="D177" s="39">
        <v>35</v>
      </c>
      <c r="E177" s="39">
        <v>24.38</v>
      </c>
      <c r="F177" s="39">
        <f t="shared" si="2"/>
        <v>23.2971</v>
      </c>
      <c r="G177" s="39">
        <v>1.0829</v>
      </c>
    </row>
    <row r="178" spans="1:7" x14ac:dyDescent="0.3">
      <c r="A178" s="2">
        <v>1</v>
      </c>
      <c r="B178" s="39">
        <v>1778</v>
      </c>
      <c r="C178" s="39">
        <v>0.1</v>
      </c>
      <c r="D178" s="39">
        <v>35</v>
      </c>
      <c r="E178" s="39">
        <v>23.8</v>
      </c>
      <c r="F178" s="39">
        <f t="shared" si="2"/>
        <v>22.764700000000001</v>
      </c>
      <c r="G178" s="39">
        <v>1.0353000000000001</v>
      </c>
    </row>
    <row r="179" spans="1:7" x14ac:dyDescent="0.3">
      <c r="A179" s="2">
        <v>1</v>
      </c>
      <c r="B179" s="39">
        <v>1784</v>
      </c>
      <c r="C179" s="39">
        <v>0.1</v>
      </c>
      <c r="D179" s="39">
        <v>35</v>
      </c>
      <c r="E179" s="39">
        <v>19.71</v>
      </c>
      <c r="F179" s="39">
        <f t="shared" si="2"/>
        <v>18.708300000000001</v>
      </c>
      <c r="G179" s="39">
        <v>1.0017</v>
      </c>
    </row>
    <row r="180" spans="1:7" x14ac:dyDescent="0.3">
      <c r="A180" s="2">
        <v>1</v>
      </c>
      <c r="B180" s="39">
        <v>1787</v>
      </c>
      <c r="C180" s="39">
        <v>0.1</v>
      </c>
      <c r="D180" s="39">
        <v>35</v>
      </c>
      <c r="E180" s="39">
        <v>24.91</v>
      </c>
      <c r="F180" s="39">
        <f t="shared" si="2"/>
        <v>23.608899999999998</v>
      </c>
      <c r="G180" s="39">
        <v>1.3010999999999999</v>
      </c>
    </row>
    <row r="181" spans="1:7" x14ac:dyDescent="0.3">
      <c r="A181" s="2">
        <v>1</v>
      </c>
      <c r="B181" s="39">
        <v>1791</v>
      </c>
      <c r="C181" s="39">
        <v>0.1</v>
      </c>
      <c r="D181" s="39">
        <v>35</v>
      </c>
      <c r="E181" s="39">
        <v>22.49</v>
      </c>
      <c r="F181" s="39">
        <f t="shared" si="2"/>
        <v>21.425799999999999</v>
      </c>
      <c r="G181" s="39">
        <v>1.0642</v>
      </c>
    </row>
    <row r="182" spans="1:7" x14ac:dyDescent="0.3">
      <c r="A182" s="2">
        <v>1</v>
      </c>
      <c r="B182" s="39">
        <v>1794</v>
      </c>
      <c r="C182" s="39">
        <v>0.3</v>
      </c>
      <c r="D182" s="39">
        <v>35</v>
      </c>
      <c r="E182" s="39">
        <v>20.96</v>
      </c>
      <c r="F182" s="39">
        <f t="shared" si="2"/>
        <v>20.024699999999999</v>
      </c>
      <c r="G182" s="39">
        <v>0.93530000000000002</v>
      </c>
    </row>
    <row r="183" spans="1:7" x14ac:dyDescent="0.3">
      <c r="A183" s="2">
        <v>1</v>
      </c>
      <c r="B183" s="39">
        <v>1804</v>
      </c>
      <c r="C183" s="39">
        <v>0.3</v>
      </c>
      <c r="D183" s="39">
        <v>35</v>
      </c>
      <c r="E183" s="39">
        <v>22.38</v>
      </c>
      <c r="F183" s="39">
        <f t="shared" si="2"/>
        <v>21.1874</v>
      </c>
      <c r="G183" s="39">
        <v>1.1926000000000001</v>
      </c>
    </row>
    <row r="184" spans="1:7" x14ac:dyDescent="0.3">
      <c r="A184" s="2">
        <v>1</v>
      </c>
      <c r="B184" s="39">
        <v>1810</v>
      </c>
      <c r="C184" s="39">
        <v>0.3</v>
      </c>
      <c r="D184" s="39">
        <v>35</v>
      </c>
      <c r="E184" s="39">
        <v>20.91</v>
      </c>
      <c r="F184" s="39">
        <f t="shared" si="2"/>
        <v>19.885000000000002</v>
      </c>
      <c r="G184" s="39">
        <v>1.0249999999999999</v>
      </c>
    </row>
    <row r="185" spans="1:7" x14ac:dyDescent="0.3">
      <c r="A185" s="2">
        <v>1</v>
      </c>
      <c r="B185" s="39">
        <v>1819</v>
      </c>
      <c r="C185" s="39">
        <v>0.3</v>
      </c>
      <c r="D185" s="39">
        <v>35</v>
      </c>
      <c r="E185" s="39">
        <v>23.18</v>
      </c>
      <c r="F185" s="39">
        <f t="shared" si="2"/>
        <v>21.985299999999999</v>
      </c>
      <c r="G185" s="39">
        <v>1.1947000000000001</v>
      </c>
    </row>
    <row r="186" spans="1:7" x14ac:dyDescent="0.3">
      <c r="A186" s="2">
        <v>1</v>
      </c>
      <c r="B186" s="39">
        <v>1823</v>
      </c>
      <c r="C186" s="39">
        <v>0.3</v>
      </c>
      <c r="D186" s="39">
        <v>35</v>
      </c>
      <c r="E186" s="39">
        <v>22.77</v>
      </c>
      <c r="F186" s="39">
        <f t="shared" si="2"/>
        <v>21.624299999999998</v>
      </c>
      <c r="G186" s="39">
        <v>1.1456999999999999</v>
      </c>
    </row>
    <row r="187" spans="1:7" x14ac:dyDescent="0.3">
      <c r="A187" s="2">
        <v>1</v>
      </c>
      <c r="B187" s="39">
        <v>1827</v>
      </c>
      <c r="C187" s="39">
        <v>0.3</v>
      </c>
      <c r="D187" s="39">
        <v>35</v>
      </c>
      <c r="E187" s="39">
        <v>25.38</v>
      </c>
      <c r="F187" s="39">
        <f t="shared" si="2"/>
        <v>24.035399999999999</v>
      </c>
      <c r="G187" s="39">
        <v>1.3446</v>
      </c>
    </row>
    <row r="188" spans="1:7" x14ac:dyDescent="0.3">
      <c r="A188" s="2">
        <v>1</v>
      </c>
      <c r="B188" s="39">
        <v>1830</v>
      </c>
      <c r="C188" s="39">
        <v>0.3</v>
      </c>
      <c r="D188" s="39">
        <v>35</v>
      </c>
      <c r="E188" s="39">
        <v>22.81</v>
      </c>
      <c r="F188" s="39">
        <f t="shared" si="2"/>
        <v>21.732899999999997</v>
      </c>
      <c r="G188" s="39">
        <v>1.0770999999999999</v>
      </c>
    </row>
    <row r="189" spans="1:7" x14ac:dyDescent="0.3">
      <c r="A189" s="2">
        <v>1</v>
      </c>
      <c r="B189" s="39">
        <v>1844</v>
      </c>
      <c r="C189" s="39">
        <v>0.3</v>
      </c>
      <c r="D189" s="39">
        <v>35</v>
      </c>
      <c r="E189" s="39">
        <v>22.24</v>
      </c>
      <c r="F189" s="39">
        <f t="shared" si="2"/>
        <v>21.207799999999999</v>
      </c>
      <c r="G189" s="39">
        <v>1.0322</v>
      </c>
    </row>
    <row r="190" spans="1:7" x14ac:dyDescent="0.3">
      <c r="A190" s="2">
        <v>1</v>
      </c>
      <c r="B190" s="39">
        <v>1848</v>
      </c>
      <c r="C190" s="39">
        <v>0.3</v>
      </c>
      <c r="D190" s="39">
        <v>35</v>
      </c>
      <c r="E190" s="39">
        <v>24.28</v>
      </c>
      <c r="F190" s="39">
        <f t="shared" si="2"/>
        <v>23.055300000000003</v>
      </c>
      <c r="G190" s="39">
        <v>1.2246999999999999</v>
      </c>
    </row>
    <row r="191" spans="1:7" x14ac:dyDescent="0.3">
      <c r="A191" s="2">
        <v>1</v>
      </c>
      <c r="B191" s="39">
        <v>1853</v>
      </c>
      <c r="C191" s="39">
        <v>0.3</v>
      </c>
      <c r="D191" s="39">
        <v>35</v>
      </c>
      <c r="E191" s="39">
        <v>22.21</v>
      </c>
      <c r="F191" s="39">
        <f t="shared" si="2"/>
        <v>21.2334</v>
      </c>
      <c r="G191" s="39">
        <v>0.97660000000000002</v>
      </c>
    </row>
    <row r="192" spans="1:7" x14ac:dyDescent="0.3">
      <c r="A192" s="2">
        <v>1</v>
      </c>
      <c r="B192" s="39">
        <v>1865</v>
      </c>
      <c r="C192" s="39">
        <v>1</v>
      </c>
      <c r="D192" s="39">
        <v>35</v>
      </c>
      <c r="E192" s="39">
        <v>21.06</v>
      </c>
      <c r="F192" s="39">
        <f t="shared" si="2"/>
        <v>20.041999999999998</v>
      </c>
      <c r="G192" s="39">
        <v>1.018</v>
      </c>
    </row>
    <row r="193" spans="1:7" x14ac:dyDescent="0.3">
      <c r="A193" s="2">
        <v>1</v>
      </c>
      <c r="B193" s="39">
        <v>1867</v>
      </c>
      <c r="C193" s="39">
        <v>1</v>
      </c>
      <c r="D193" s="39">
        <v>35</v>
      </c>
      <c r="E193" s="39">
        <v>22.39</v>
      </c>
      <c r="F193" s="39">
        <f t="shared" si="2"/>
        <v>21.266000000000002</v>
      </c>
      <c r="G193" s="39">
        <v>1.1240000000000001</v>
      </c>
    </row>
    <row r="194" spans="1:7" x14ac:dyDescent="0.3">
      <c r="A194" s="2">
        <v>1</v>
      </c>
      <c r="B194" s="39">
        <v>1868</v>
      </c>
      <c r="C194" s="39">
        <v>1</v>
      </c>
      <c r="D194" s="39">
        <v>35</v>
      </c>
      <c r="E194" s="39">
        <v>19.12</v>
      </c>
      <c r="F194" s="39">
        <f t="shared" si="2"/>
        <v>18.2332</v>
      </c>
      <c r="G194" s="39">
        <v>0.88680000000000003</v>
      </c>
    </row>
    <row r="195" spans="1:7" x14ac:dyDescent="0.3">
      <c r="A195" s="2">
        <v>1</v>
      </c>
      <c r="B195" s="39">
        <v>1879</v>
      </c>
      <c r="C195" s="39">
        <v>1</v>
      </c>
      <c r="D195" s="39">
        <v>35</v>
      </c>
      <c r="E195" s="39">
        <v>21.89</v>
      </c>
      <c r="F195" s="39">
        <f t="shared" ref="F195:F200" si="3">E195-G195</f>
        <v>20.746500000000001</v>
      </c>
      <c r="G195" s="39">
        <v>1.1435</v>
      </c>
    </row>
    <row r="196" spans="1:7" x14ac:dyDescent="0.3">
      <c r="A196" s="2">
        <v>1</v>
      </c>
      <c r="B196" s="39">
        <v>1885</v>
      </c>
      <c r="C196" s="39">
        <v>1</v>
      </c>
      <c r="D196" s="39">
        <v>35</v>
      </c>
      <c r="E196" s="39">
        <v>23.32</v>
      </c>
      <c r="F196" s="39">
        <f t="shared" si="3"/>
        <v>22.062100000000001</v>
      </c>
      <c r="G196" s="39">
        <v>1.2579</v>
      </c>
    </row>
    <row r="197" spans="1:7" x14ac:dyDescent="0.3">
      <c r="A197" s="2">
        <v>1</v>
      </c>
      <c r="B197" s="39">
        <v>1887</v>
      </c>
      <c r="C197" s="39">
        <v>1</v>
      </c>
      <c r="D197" s="39">
        <v>35</v>
      </c>
      <c r="E197" s="39">
        <v>23.26</v>
      </c>
      <c r="F197" s="39">
        <f t="shared" si="3"/>
        <v>21.9434</v>
      </c>
      <c r="G197" s="39">
        <v>1.3166</v>
      </c>
    </row>
    <row r="198" spans="1:7" x14ac:dyDescent="0.3">
      <c r="A198" s="2">
        <v>1</v>
      </c>
      <c r="B198" s="39">
        <v>1891</v>
      </c>
      <c r="C198" s="39">
        <v>1</v>
      </c>
      <c r="D198" s="39">
        <v>35</v>
      </c>
      <c r="E198" s="39">
        <v>20.55</v>
      </c>
      <c r="F198" s="39">
        <f t="shared" si="3"/>
        <v>19.682000000000002</v>
      </c>
      <c r="G198" s="39">
        <v>0.86799999999999999</v>
      </c>
    </row>
    <row r="199" spans="1:7" x14ac:dyDescent="0.3">
      <c r="A199" s="2">
        <v>1</v>
      </c>
      <c r="B199" s="39">
        <v>1898</v>
      </c>
      <c r="C199" s="39">
        <v>1</v>
      </c>
      <c r="D199" s="39">
        <v>35</v>
      </c>
      <c r="E199" s="39">
        <v>20.23</v>
      </c>
      <c r="F199" s="39">
        <f t="shared" si="3"/>
        <v>19.291599999999999</v>
      </c>
      <c r="G199" s="39">
        <v>0.93840000000000001</v>
      </c>
    </row>
    <row r="200" spans="1:7" x14ac:dyDescent="0.3">
      <c r="A200" s="2">
        <v>1</v>
      </c>
      <c r="B200" s="2">
        <v>1908</v>
      </c>
      <c r="C200" s="39">
        <v>1</v>
      </c>
      <c r="D200" s="39">
        <v>35</v>
      </c>
      <c r="E200" s="39">
        <v>19.61</v>
      </c>
      <c r="F200" s="39">
        <f t="shared" si="3"/>
        <v>18.605499999999999</v>
      </c>
      <c r="G200" s="39">
        <v>1.0044999999999999</v>
      </c>
    </row>
    <row r="201" spans="1:7" x14ac:dyDescent="0.3">
      <c r="A201" s="2">
        <v>1</v>
      </c>
      <c r="B201" s="2">
        <v>1911</v>
      </c>
      <c r="C201" s="39">
        <v>1</v>
      </c>
      <c r="D201" s="39">
        <v>35</v>
      </c>
      <c r="E201" s="39">
        <v>23.09</v>
      </c>
      <c r="F201" s="39">
        <f>E201-G201</f>
        <v>21.991900000000001</v>
      </c>
      <c r="G201" s="39">
        <v>1.0981000000000001</v>
      </c>
    </row>
    <row r="202" spans="1:7" x14ac:dyDescent="0.3">
      <c r="A202" s="5">
        <v>2</v>
      </c>
      <c r="B202" s="39">
        <v>2442</v>
      </c>
      <c r="C202" s="5">
        <v>0</v>
      </c>
      <c r="D202" s="5">
        <v>14</v>
      </c>
      <c r="E202" s="39">
        <v>7.7</v>
      </c>
      <c r="F202" s="8">
        <f t="shared" ref="F202:F221" si="4">(E202-G202)</f>
        <v>7.4422000000000006</v>
      </c>
      <c r="G202" s="5">
        <v>0.25779999999999997</v>
      </c>
    </row>
    <row r="203" spans="1:7" x14ac:dyDescent="0.3">
      <c r="A203" s="5">
        <v>2</v>
      </c>
      <c r="B203" s="39">
        <v>2443</v>
      </c>
      <c r="C203" s="5">
        <v>0</v>
      </c>
      <c r="D203" s="5">
        <v>14</v>
      </c>
      <c r="E203" s="39">
        <v>7.3</v>
      </c>
      <c r="F203" s="8">
        <f t="shared" si="4"/>
        <v>7.0549999999999997</v>
      </c>
      <c r="G203" s="5">
        <v>0.245</v>
      </c>
    </row>
    <row r="204" spans="1:7" x14ac:dyDescent="0.3">
      <c r="A204" s="5">
        <v>2</v>
      </c>
      <c r="B204" s="39">
        <v>2444</v>
      </c>
      <c r="C204" s="5">
        <v>0</v>
      </c>
      <c r="D204" s="5">
        <v>14</v>
      </c>
      <c r="E204" s="39">
        <v>7.1</v>
      </c>
      <c r="F204" s="8">
        <f t="shared" si="4"/>
        <v>6.8896999999999995</v>
      </c>
      <c r="G204" s="5">
        <v>0.21029999999999999</v>
      </c>
    </row>
    <row r="205" spans="1:7" x14ac:dyDescent="0.3">
      <c r="A205" s="5">
        <v>2</v>
      </c>
      <c r="B205" s="9">
        <v>2445</v>
      </c>
      <c r="C205" s="5">
        <v>0</v>
      </c>
      <c r="D205" s="5">
        <v>14</v>
      </c>
      <c r="E205" s="39">
        <v>8.1999999999999993</v>
      </c>
      <c r="F205" s="8">
        <f t="shared" si="4"/>
        <v>7.8933999999999997</v>
      </c>
      <c r="G205" s="5">
        <v>0.30659999999999998</v>
      </c>
    </row>
    <row r="206" spans="1:7" x14ac:dyDescent="0.3">
      <c r="A206" s="5">
        <v>2</v>
      </c>
      <c r="B206" s="39">
        <v>2447</v>
      </c>
      <c r="C206" s="5">
        <v>0</v>
      </c>
      <c r="D206" s="5">
        <v>14</v>
      </c>
      <c r="E206" s="39">
        <v>7</v>
      </c>
      <c r="F206" s="8">
        <f t="shared" si="4"/>
        <v>6.7823000000000002</v>
      </c>
      <c r="G206" s="5">
        <v>0.2177</v>
      </c>
    </row>
    <row r="207" spans="1:7" x14ac:dyDescent="0.3">
      <c r="A207" s="5">
        <v>2</v>
      </c>
      <c r="B207" s="39">
        <v>2448</v>
      </c>
      <c r="C207" s="5">
        <v>0</v>
      </c>
      <c r="D207" s="5">
        <v>14</v>
      </c>
      <c r="E207" s="39">
        <v>7.4</v>
      </c>
      <c r="F207" s="8">
        <f t="shared" si="4"/>
        <v>7.1858000000000004</v>
      </c>
      <c r="G207" s="5">
        <v>0.2142</v>
      </c>
    </row>
    <row r="208" spans="1:7" x14ac:dyDescent="0.3">
      <c r="A208" s="5">
        <v>2</v>
      </c>
      <c r="B208" s="39">
        <v>2450</v>
      </c>
      <c r="C208" s="5">
        <v>0</v>
      </c>
      <c r="D208" s="5">
        <v>14</v>
      </c>
      <c r="E208" s="39">
        <v>8.1999999999999993</v>
      </c>
      <c r="F208" s="8">
        <f t="shared" si="4"/>
        <v>7.9087999999999994</v>
      </c>
      <c r="G208" s="5">
        <v>0.29120000000000001</v>
      </c>
    </row>
    <row r="209" spans="1:7" x14ac:dyDescent="0.3">
      <c r="A209" s="5">
        <v>2</v>
      </c>
      <c r="B209" s="39">
        <v>2452</v>
      </c>
      <c r="C209" s="5">
        <v>0</v>
      </c>
      <c r="D209" s="5">
        <v>14</v>
      </c>
      <c r="E209" s="39">
        <v>6.8</v>
      </c>
      <c r="F209" s="8">
        <f t="shared" si="4"/>
        <v>6.5728</v>
      </c>
      <c r="G209" s="5">
        <v>0.22720000000000001</v>
      </c>
    </row>
    <row r="210" spans="1:7" x14ac:dyDescent="0.3">
      <c r="A210" s="5">
        <v>2</v>
      </c>
      <c r="B210" s="39">
        <v>2453</v>
      </c>
      <c r="C210" s="5">
        <v>0.01</v>
      </c>
      <c r="D210" s="5">
        <v>14</v>
      </c>
      <c r="E210" s="39">
        <v>8.1999999999999993</v>
      </c>
      <c r="F210" s="8">
        <f t="shared" si="4"/>
        <v>7.9274999999999993</v>
      </c>
      <c r="G210" s="5">
        <v>0.27250000000000002</v>
      </c>
    </row>
    <row r="211" spans="1:7" x14ac:dyDescent="0.3">
      <c r="A211" s="5">
        <v>2</v>
      </c>
      <c r="B211" s="39">
        <v>2454</v>
      </c>
      <c r="C211" s="5">
        <v>0.01</v>
      </c>
      <c r="D211" s="5">
        <v>14</v>
      </c>
      <c r="E211" s="39">
        <v>7.4</v>
      </c>
      <c r="F211" s="8">
        <f t="shared" si="4"/>
        <v>7.1765000000000008</v>
      </c>
      <c r="G211" s="5">
        <v>0.2235</v>
      </c>
    </row>
    <row r="212" spans="1:7" x14ac:dyDescent="0.3">
      <c r="A212" s="5">
        <v>2</v>
      </c>
      <c r="B212" s="39">
        <v>2455</v>
      </c>
      <c r="C212" s="5">
        <v>0.01</v>
      </c>
      <c r="D212" s="5">
        <v>14</v>
      </c>
      <c r="E212" s="39">
        <v>8.1999999999999993</v>
      </c>
      <c r="F212" s="8">
        <f t="shared" si="4"/>
        <v>7.9063999999999997</v>
      </c>
      <c r="G212" s="5">
        <v>0.29360000000000003</v>
      </c>
    </row>
    <row r="213" spans="1:7" x14ac:dyDescent="0.3">
      <c r="A213" s="5">
        <v>2</v>
      </c>
      <c r="B213" s="39">
        <v>2456</v>
      </c>
      <c r="C213" s="5">
        <v>0.01</v>
      </c>
      <c r="D213" s="5">
        <v>14</v>
      </c>
      <c r="E213" s="39">
        <v>7.8</v>
      </c>
      <c r="F213" s="8">
        <f t="shared" si="4"/>
        <v>7.5556999999999999</v>
      </c>
      <c r="G213" s="5">
        <v>0.24429999999999999</v>
      </c>
    </row>
    <row r="214" spans="1:7" x14ac:dyDescent="0.3">
      <c r="A214" s="5">
        <v>2</v>
      </c>
      <c r="B214" s="39">
        <v>2457</v>
      </c>
      <c r="C214" s="5">
        <v>0.01</v>
      </c>
      <c r="D214" s="5">
        <v>14</v>
      </c>
      <c r="E214" s="39">
        <v>7.4</v>
      </c>
      <c r="F214" s="8">
        <f t="shared" si="4"/>
        <v>7.1690000000000005</v>
      </c>
      <c r="G214" s="5">
        <v>0.23100000000000001</v>
      </c>
    </row>
    <row r="215" spans="1:7" x14ac:dyDescent="0.3">
      <c r="A215" s="5">
        <v>2</v>
      </c>
      <c r="B215" s="39">
        <v>2458</v>
      </c>
      <c r="C215" s="5">
        <v>0.01</v>
      </c>
      <c r="D215" s="5">
        <v>14</v>
      </c>
      <c r="E215" s="39">
        <v>7.4</v>
      </c>
      <c r="F215" s="8">
        <f t="shared" si="4"/>
        <v>7.1558999999999999</v>
      </c>
      <c r="G215" s="5">
        <v>0.24410000000000001</v>
      </c>
    </row>
    <row r="216" spans="1:7" x14ac:dyDescent="0.3">
      <c r="A216" s="5">
        <v>2</v>
      </c>
      <c r="B216" s="39">
        <v>2459</v>
      </c>
      <c r="C216" s="5">
        <v>0.01</v>
      </c>
      <c r="D216" s="5">
        <v>14</v>
      </c>
      <c r="E216" s="39">
        <v>7</v>
      </c>
      <c r="F216" s="8">
        <f t="shared" si="4"/>
        <v>6.7824</v>
      </c>
      <c r="G216" s="5">
        <v>0.21759999999999999</v>
      </c>
    </row>
    <row r="217" spans="1:7" x14ac:dyDescent="0.3">
      <c r="A217" s="5">
        <v>2</v>
      </c>
      <c r="B217" s="39">
        <v>2461</v>
      </c>
      <c r="C217" s="5">
        <v>0.01</v>
      </c>
      <c r="D217" s="5">
        <v>14</v>
      </c>
      <c r="E217" s="39">
        <v>7.6</v>
      </c>
      <c r="F217" s="8">
        <f t="shared" si="4"/>
        <v>7.3404999999999996</v>
      </c>
      <c r="G217" s="5">
        <v>0.25950000000000001</v>
      </c>
    </row>
    <row r="218" spans="1:7" x14ac:dyDescent="0.3">
      <c r="A218" s="5">
        <v>2</v>
      </c>
      <c r="B218" s="39">
        <v>2462</v>
      </c>
      <c r="C218" s="5">
        <v>0.01</v>
      </c>
      <c r="D218" s="5">
        <v>14</v>
      </c>
      <c r="E218" s="39">
        <v>7.4</v>
      </c>
      <c r="F218" s="8">
        <f t="shared" si="4"/>
        <v>7.1427000000000005</v>
      </c>
      <c r="G218" s="5">
        <v>0.25729999999999997</v>
      </c>
    </row>
    <row r="219" spans="1:7" x14ac:dyDescent="0.3">
      <c r="A219" s="5">
        <v>2</v>
      </c>
      <c r="B219" s="39">
        <v>2464</v>
      </c>
      <c r="C219" s="5">
        <v>0.01</v>
      </c>
      <c r="D219" s="5">
        <v>14</v>
      </c>
      <c r="E219" s="39">
        <v>7.3</v>
      </c>
      <c r="F219" s="8">
        <f t="shared" si="4"/>
        <v>7.0766</v>
      </c>
      <c r="G219" s="5">
        <v>0.22339999999999999</v>
      </c>
    </row>
    <row r="220" spans="1:7" x14ac:dyDescent="0.3">
      <c r="A220" s="5">
        <v>2</v>
      </c>
      <c r="B220" s="39">
        <v>2467</v>
      </c>
      <c r="C220" s="5">
        <v>0.1</v>
      </c>
      <c r="D220" s="5">
        <v>14</v>
      </c>
      <c r="E220" s="39">
        <v>7.3</v>
      </c>
      <c r="F220" s="8">
        <f t="shared" si="4"/>
        <v>7.0404999999999998</v>
      </c>
      <c r="G220" s="5">
        <v>0.25950000000000001</v>
      </c>
    </row>
    <row r="221" spans="1:7" x14ac:dyDescent="0.3">
      <c r="A221" s="5">
        <v>2</v>
      </c>
      <c r="B221" s="39">
        <v>2468</v>
      </c>
      <c r="C221" s="5">
        <v>0.1</v>
      </c>
      <c r="D221" s="5">
        <v>14</v>
      </c>
      <c r="E221" s="39">
        <v>8.9</v>
      </c>
      <c r="F221" s="8">
        <f t="shared" si="4"/>
        <v>8.5937999999999999</v>
      </c>
      <c r="G221" s="5">
        <v>0.30620000000000003</v>
      </c>
    </row>
    <row r="222" spans="1:7" x14ac:dyDescent="0.3">
      <c r="A222" s="5">
        <v>2</v>
      </c>
      <c r="B222" s="39">
        <v>2471</v>
      </c>
      <c r="C222" s="5">
        <v>0.1</v>
      </c>
      <c r="D222" s="5">
        <v>14</v>
      </c>
      <c r="E222" s="39">
        <v>8.5</v>
      </c>
      <c r="F222" s="8">
        <f t="shared" ref="F222:F230" si="5">(E222-G222)</f>
        <v>8.1968999999999994</v>
      </c>
      <c r="G222" s="5">
        <v>0.30309999999999998</v>
      </c>
    </row>
    <row r="223" spans="1:7" x14ac:dyDescent="0.3">
      <c r="A223" s="5">
        <v>2</v>
      </c>
      <c r="B223" s="39">
        <v>2473</v>
      </c>
      <c r="C223" s="5">
        <v>0.1</v>
      </c>
      <c r="D223" s="5">
        <v>14</v>
      </c>
      <c r="E223" s="39">
        <v>8</v>
      </c>
      <c r="F223" s="8">
        <f t="shared" si="5"/>
        <v>7.7323000000000004</v>
      </c>
      <c r="G223" s="5">
        <v>0.26769999999999999</v>
      </c>
    </row>
    <row r="224" spans="1:7" x14ac:dyDescent="0.3">
      <c r="A224" s="5">
        <v>2</v>
      </c>
      <c r="B224" s="39">
        <v>2476</v>
      </c>
      <c r="C224" s="5">
        <v>0.1</v>
      </c>
      <c r="D224" s="5">
        <v>14</v>
      </c>
      <c r="E224" s="39">
        <v>7.9</v>
      </c>
      <c r="F224" s="8">
        <f t="shared" si="5"/>
        <v>7.6411000000000007</v>
      </c>
      <c r="G224" s="5">
        <v>0.25890000000000002</v>
      </c>
    </row>
    <row r="225" spans="1:7" x14ac:dyDescent="0.3">
      <c r="A225" s="5">
        <v>2</v>
      </c>
      <c r="B225" s="39">
        <v>2477</v>
      </c>
      <c r="C225" s="5">
        <v>0.1</v>
      </c>
      <c r="D225" s="5">
        <v>14</v>
      </c>
      <c r="E225" s="39">
        <v>7.5</v>
      </c>
      <c r="F225" s="8">
        <f t="shared" si="5"/>
        <v>7.2526000000000002</v>
      </c>
      <c r="G225" s="5">
        <v>0.24740000000000001</v>
      </c>
    </row>
    <row r="226" spans="1:7" x14ac:dyDescent="0.3">
      <c r="A226" s="5">
        <v>2</v>
      </c>
      <c r="B226" s="39">
        <v>2479</v>
      </c>
      <c r="C226" s="5">
        <v>0.3</v>
      </c>
      <c r="D226" s="5">
        <v>14</v>
      </c>
      <c r="E226" s="39">
        <v>7.6</v>
      </c>
      <c r="F226" s="8">
        <f t="shared" si="5"/>
        <v>7.3217999999999996</v>
      </c>
      <c r="G226" s="5">
        <v>0.2782</v>
      </c>
    </row>
    <row r="227" spans="1:7" x14ac:dyDescent="0.3">
      <c r="A227" s="5">
        <v>2</v>
      </c>
      <c r="B227" s="39">
        <v>2480</v>
      </c>
      <c r="C227" s="5">
        <v>0.3</v>
      </c>
      <c r="D227" s="5">
        <v>14</v>
      </c>
      <c r="E227" s="39">
        <v>6</v>
      </c>
      <c r="F227" s="8">
        <f t="shared" si="5"/>
        <v>5.7892999999999999</v>
      </c>
      <c r="G227" s="5">
        <v>0.2107</v>
      </c>
    </row>
    <row r="228" spans="1:7" x14ac:dyDescent="0.3">
      <c r="A228" s="5">
        <v>2</v>
      </c>
      <c r="B228" s="39">
        <v>2486</v>
      </c>
      <c r="C228" s="5">
        <v>0.3</v>
      </c>
      <c r="D228" s="5">
        <v>14</v>
      </c>
      <c r="E228" s="39">
        <v>7.5</v>
      </c>
      <c r="F228" s="8">
        <f t="shared" si="5"/>
        <v>7.2347000000000001</v>
      </c>
      <c r="G228" s="5">
        <v>0.26529999999999998</v>
      </c>
    </row>
    <row r="229" spans="1:7" x14ac:dyDescent="0.3">
      <c r="A229" s="5">
        <v>2</v>
      </c>
      <c r="B229" s="39">
        <v>2487</v>
      </c>
      <c r="C229" s="5">
        <v>0.3</v>
      </c>
      <c r="D229" s="5">
        <v>14</v>
      </c>
      <c r="E229" s="39">
        <v>6.7</v>
      </c>
      <c r="F229" s="8">
        <f t="shared" si="5"/>
        <v>6.4630999999999998</v>
      </c>
      <c r="G229" s="5">
        <v>0.2369</v>
      </c>
    </row>
    <row r="230" spans="1:7" x14ac:dyDescent="0.3">
      <c r="A230" s="5">
        <v>2</v>
      </c>
      <c r="B230" s="39">
        <v>2488</v>
      </c>
      <c r="C230" s="5">
        <v>0.3</v>
      </c>
      <c r="D230" s="5">
        <v>14</v>
      </c>
      <c r="E230" s="39">
        <v>7.9</v>
      </c>
      <c r="F230" s="8">
        <f t="shared" si="5"/>
        <v>7.6087000000000007</v>
      </c>
      <c r="G230" s="5">
        <v>0.2913</v>
      </c>
    </row>
    <row r="231" spans="1:7" x14ac:dyDescent="0.3">
      <c r="A231" s="5">
        <v>2</v>
      </c>
      <c r="B231" s="39">
        <v>2490</v>
      </c>
      <c r="C231" s="5">
        <v>0.3</v>
      </c>
      <c r="D231" s="5">
        <v>14</v>
      </c>
      <c r="E231" s="39">
        <v>5.4</v>
      </c>
      <c r="F231" s="8">
        <f t="shared" ref="F231:F237" si="6">(E231-G231)</f>
        <v>5.2097000000000007</v>
      </c>
      <c r="G231" s="5">
        <v>0.1903</v>
      </c>
    </row>
    <row r="232" spans="1:7" x14ac:dyDescent="0.3">
      <c r="A232" s="5">
        <v>2</v>
      </c>
      <c r="B232" s="39">
        <v>2492</v>
      </c>
      <c r="C232" s="5">
        <v>1</v>
      </c>
      <c r="D232" s="5">
        <v>14</v>
      </c>
      <c r="E232" s="39">
        <v>6.8</v>
      </c>
      <c r="F232" s="8">
        <f t="shared" si="6"/>
        <v>6.5348999999999995</v>
      </c>
      <c r="G232" s="5">
        <v>0.2651</v>
      </c>
    </row>
    <row r="233" spans="1:7" x14ac:dyDescent="0.3">
      <c r="A233" s="5">
        <v>2</v>
      </c>
      <c r="B233" s="39">
        <v>2493</v>
      </c>
      <c r="C233" s="5">
        <v>1</v>
      </c>
      <c r="D233" s="5">
        <v>14</v>
      </c>
      <c r="E233" s="39">
        <v>6.7</v>
      </c>
      <c r="F233" s="8">
        <f t="shared" si="6"/>
        <v>6.3826000000000001</v>
      </c>
      <c r="G233" s="5">
        <v>0.31740000000000002</v>
      </c>
    </row>
    <row r="234" spans="1:7" x14ac:dyDescent="0.3">
      <c r="A234" s="5">
        <v>2</v>
      </c>
      <c r="B234" s="39">
        <v>2494</v>
      </c>
      <c r="C234" s="5">
        <v>1</v>
      </c>
      <c r="D234" s="5">
        <v>14</v>
      </c>
      <c r="E234" s="39">
        <v>8.5</v>
      </c>
      <c r="F234" s="8">
        <f t="shared" si="6"/>
        <v>8.0954999999999995</v>
      </c>
      <c r="G234" s="5">
        <v>0.40450000000000003</v>
      </c>
    </row>
    <row r="235" spans="1:7" x14ac:dyDescent="0.3">
      <c r="A235" s="5">
        <v>2</v>
      </c>
      <c r="B235" s="39">
        <v>2495</v>
      </c>
      <c r="C235" s="5">
        <v>1</v>
      </c>
      <c r="D235" s="5">
        <v>14</v>
      </c>
      <c r="E235" s="39">
        <v>7</v>
      </c>
      <c r="F235" s="8">
        <f t="shared" si="6"/>
        <v>6.7492999999999999</v>
      </c>
      <c r="G235" s="5">
        <v>0.25069999999999998</v>
      </c>
    </row>
    <row r="236" spans="1:7" x14ac:dyDescent="0.3">
      <c r="A236" s="5">
        <v>2</v>
      </c>
      <c r="B236" s="39">
        <v>2496</v>
      </c>
      <c r="C236" s="5">
        <v>1</v>
      </c>
      <c r="D236" s="5">
        <v>14</v>
      </c>
      <c r="E236" s="39">
        <v>7.3</v>
      </c>
      <c r="F236" s="8">
        <f t="shared" si="6"/>
        <v>6.9735999999999994</v>
      </c>
      <c r="G236" s="5">
        <v>0.32640000000000002</v>
      </c>
    </row>
    <row r="237" spans="1:7" x14ac:dyDescent="0.3">
      <c r="A237" s="5">
        <v>2</v>
      </c>
      <c r="B237" s="39">
        <v>2499</v>
      </c>
      <c r="C237" s="5">
        <v>1</v>
      </c>
      <c r="D237" s="5">
        <v>14</v>
      </c>
      <c r="E237" s="39">
        <v>8</v>
      </c>
      <c r="F237" s="8">
        <f t="shared" si="6"/>
        <v>7.6878000000000002</v>
      </c>
      <c r="G237" s="5">
        <v>0.31219999999999998</v>
      </c>
    </row>
    <row r="238" spans="1:7" x14ac:dyDescent="0.3">
      <c r="A238" s="5">
        <v>2</v>
      </c>
      <c r="B238" s="39">
        <v>2502</v>
      </c>
      <c r="C238" s="5">
        <v>1</v>
      </c>
      <c r="D238" s="5">
        <v>14</v>
      </c>
      <c r="E238" s="39">
        <v>7.9</v>
      </c>
      <c r="F238" s="8">
        <f>(E238-G238)</f>
        <v>7.5616000000000003</v>
      </c>
      <c r="G238" s="5">
        <v>0.33839999999999998</v>
      </c>
    </row>
    <row r="239" spans="1:7" x14ac:dyDescent="0.3">
      <c r="A239" s="5">
        <v>2</v>
      </c>
      <c r="B239" s="39">
        <v>2503</v>
      </c>
      <c r="C239" s="5">
        <v>1</v>
      </c>
      <c r="D239" s="5">
        <v>14</v>
      </c>
      <c r="E239" s="39">
        <v>7.1</v>
      </c>
      <c r="F239" s="8">
        <f>(E239-G239)</f>
        <v>6.7798999999999996</v>
      </c>
      <c r="G239" s="5">
        <v>0.3201</v>
      </c>
    </row>
    <row r="240" spans="1:7" x14ac:dyDescent="0.3">
      <c r="A240" s="5">
        <v>2</v>
      </c>
      <c r="B240" s="5">
        <v>2442</v>
      </c>
      <c r="C240" s="5">
        <v>0</v>
      </c>
      <c r="D240" s="7">
        <v>21</v>
      </c>
      <c r="E240" s="5">
        <v>10.9</v>
      </c>
      <c r="F240" s="8">
        <f>E240-G240</f>
        <v>10.348700000000001</v>
      </c>
      <c r="G240" s="5">
        <v>0.55130000000000001</v>
      </c>
    </row>
    <row r="241" spans="1:7" x14ac:dyDescent="0.3">
      <c r="A241" s="5">
        <v>2</v>
      </c>
      <c r="B241" s="5">
        <v>2444</v>
      </c>
      <c r="C241" s="5">
        <v>0</v>
      </c>
      <c r="D241" s="7">
        <v>21</v>
      </c>
      <c r="E241" s="5">
        <v>11.7</v>
      </c>
      <c r="F241" s="8">
        <f t="shared" ref="F241:F276" si="7">E241-G241</f>
        <v>11.117799999999999</v>
      </c>
      <c r="G241" s="5">
        <v>0.58220000000000005</v>
      </c>
    </row>
    <row r="242" spans="1:7" x14ac:dyDescent="0.3">
      <c r="A242" s="5">
        <v>2</v>
      </c>
      <c r="B242" s="5">
        <v>2445</v>
      </c>
      <c r="C242" s="5">
        <v>0</v>
      </c>
      <c r="D242" s="7">
        <v>21</v>
      </c>
      <c r="E242" s="5">
        <v>12.9</v>
      </c>
      <c r="F242" s="8">
        <f t="shared" si="7"/>
        <v>12.259500000000001</v>
      </c>
      <c r="G242" s="5">
        <v>0.64049999999999996</v>
      </c>
    </row>
    <row r="243" spans="1:7" x14ac:dyDescent="0.3">
      <c r="A243" s="5">
        <v>2</v>
      </c>
      <c r="B243" s="5">
        <v>2447</v>
      </c>
      <c r="C243" s="5">
        <v>0</v>
      </c>
      <c r="D243" s="7">
        <v>21</v>
      </c>
      <c r="E243" s="5">
        <v>10.3</v>
      </c>
      <c r="F243" s="8">
        <f t="shared" si="7"/>
        <v>9.5100000000000016</v>
      </c>
      <c r="G243" s="5">
        <v>0.79</v>
      </c>
    </row>
    <row r="244" spans="1:7" x14ac:dyDescent="0.3">
      <c r="A244" s="5">
        <v>2</v>
      </c>
      <c r="B244" s="5">
        <v>2448</v>
      </c>
      <c r="C244" s="5">
        <v>0</v>
      </c>
      <c r="D244" s="7">
        <v>21</v>
      </c>
      <c r="E244" s="5">
        <v>10.199999999999999</v>
      </c>
      <c r="F244" s="8">
        <f t="shared" si="7"/>
        <v>9.7477999999999998</v>
      </c>
      <c r="G244" s="5">
        <v>0.45219999999999999</v>
      </c>
    </row>
    <row r="245" spans="1:7" x14ac:dyDescent="0.3">
      <c r="A245" s="5">
        <v>2</v>
      </c>
      <c r="B245" s="5">
        <v>2450</v>
      </c>
      <c r="C245" s="5">
        <v>0</v>
      </c>
      <c r="D245" s="7">
        <v>21</v>
      </c>
      <c r="E245" s="5">
        <v>11.7</v>
      </c>
      <c r="F245" s="8">
        <f t="shared" si="7"/>
        <v>10.9514</v>
      </c>
      <c r="G245" s="5">
        <v>0.74860000000000004</v>
      </c>
    </row>
    <row r="246" spans="1:7" x14ac:dyDescent="0.3">
      <c r="A246" s="5">
        <v>2</v>
      </c>
      <c r="B246" s="5">
        <v>2452</v>
      </c>
      <c r="C246" s="5">
        <v>0</v>
      </c>
      <c r="D246" s="7">
        <v>21</v>
      </c>
      <c r="E246" s="5">
        <v>11.7</v>
      </c>
      <c r="F246" s="8">
        <f t="shared" si="7"/>
        <v>11.131599999999999</v>
      </c>
      <c r="G246" s="5">
        <v>0.56840000000000002</v>
      </c>
    </row>
    <row r="247" spans="1:7" x14ac:dyDescent="0.3">
      <c r="A247" s="5">
        <v>2</v>
      </c>
      <c r="B247" s="5">
        <v>2453</v>
      </c>
      <c r="C247" s="5">
        <v>0.01</v>
      </c>
      <c r="D247" s="7">
        <v>21</v>
      </c>
      <c r="E247" s="5">
        <v>13.3</v>
      </c>
      <c r="F247" s="8">
        <f t="shared" si="7"/>
        <v>12.5578</v>
      </c>
      <c r="G247" s="5">
        <v>0.74219999999999997</v>
      </c>
    </row>
    <row r="248" spans="1:7" x14ac:dyDescent="0.3">
      <c r="A248" s="5">
        <v>2</v>
      </c>
      <c r="B248" s="5">
        <v>2454</v>
      </c>
      <c r="C248" s="5">
        <v>0.01</v>
      </c>
      <c r="D248" s="7">
        <v>21</v>
      </c>
      <c r="E248" s="5">
        <v>11.7</v>
      </c>
      <c r="F248" s="8">
        <f t="shared" si="7"/>
        <v>11.099499999999999</v>
      </c>
      <c r="G248" s="5">
        <v>0.60050000000000003</v>
      </c>
    </row>
    <row r="249" spans="1:7" x14ac:dyDescent="0.3">
      <c r="A249" s="5">
        <v>2</v>
      </c>
      <c r="B249" s="5">
        <v>2455</v>
      </c>
      <c r="C249" s="5">
        <v>0.01</v>
      </c>
      <c r="D249" s="7">
        <v>21</v>
      </c>
      <c r="E249" s="5">
        <v>13.2</v>
      </c>
      <c r="F249" s="8">
        <f t="shared" si="7"/>
        <v>12.4643</v>
      </c>
      <c r="G249" s="5">
        <v>0.73570000000000002</v>
      </c>
    </row>
    <row r="250" spans="1:7" x14ac:dyDescent="0.3">
      <c r="A250" s="5">
        <v>2</v>
      </c>
      <c r="B250" s="5">
        <v>2456</v>
      </c>
      <c r="C250" s="5">
        <v>0.01</v>
      </c>
      <c r="D250" s="7">
        <v>21</v>
      </c>
      <c r="E250" s="5">
        <v>11.3</v>
      </c>
      <c r="F250" s="8">
        <f t="shared" si="7"/>
        <v>10.7218</v>
      </c>
      <c r="G250" s="5">
        <v>0.57820000000000005</v>
      </c>
    </row>
    <row r="251" spans="1:7" x14ac:dyDescent="0.3">
      <c r="A251" s="5">
        <v>2</v>
      </c>
      <c r="B251" s="5">
        <v>2457</v>
      </c>
      <c r="C251" s="5">
        <v>0.01</v>
      </c>
      <c r="D251" s="7">
        <v>21</v>
      </c>
      <c r="E251" s="5">
        <v>12.4</v>
      </c>
      <c r="F251" s="8">
        <f t="shared" si="7"/>
        <v>11.7638</v>
      </c>
      <c r="G251" s="5">
        <v>0.63619999999999999</v>
      </c>
    </row>
    <row r="252" spans="1:7" x14ac:dyDescent="0.3">
      <c r="A252" s="5">
        <v>2</v>
      </c>
      <c r="B252" s="5">
        <v>2458</v>
      </c>
      <c r="C252" s="5">
        <v>0.01</v>
      </c>
      <c r="D252" s="7">
        <v>21</v>
      </c>
      <c r="E252" s="5">
        <v>10.199999999999999</v>
      </c>
      <c r="F252" s="8">
        <f t="shared" si="7"/>
        <v>9.7363999999999997</v>
      </c>
      <c r="G252" s="5">
        <v>0.46360000000000001</v>
      </c>
    </row>
    <row r="253" spans="1:7" x14ac:dyDescent="0.3">
      <c r="A253" s="5">
        <v>2</v>
      </c>
      <c r="B253" s="5">
        <v>2461</v>
      </c>
      <c r="C253" s="5">
        <v>0.01</v>
      </c>
      <c r="D253" s="7">
        <v>21</v>
      </c>
      <c r="E253" s="5">
        <v>10</v>
      </c>
      <c r="F253" s="8">
        <f t="shared" si="7"/>
        <v>9.5101999999999993</v>
      </c>
      <c r="G253" s="5">
        <v>0.48980000000000001</v>
      </c>
    </row>
    <row r="254" spans="1:7" x14ac:dyDescent="0.3">
      <c r="A254" s="5">
        <v>2</v>
      </c>
      <c r="B254" s="5">
        <v>2462</v>
      </c>
      <c r="C254" s="5">
        <v>0.01</v>
      </c>
      <c r="D254" s="7">
        <v>21</v>
      </c>
      <c r="E254" s="5">
        <v>12.3</v>
      </c>
      <c r="F254" s="8">
        <f t="shared" si="7"/>
        <v>11.703600000000002</v>
      </c>
      <c r="G254" s="5">
        <v>0.59640000000000004</v>
      </c>
    </row>
    <row r="255" spans="1:7" x14ac:dyDescent="0.3">
      <c r="A255" s="5">
        <v>2</v>
      </c>
      <c r="B255" s="5">
        <v>2463</v>
      </c>
      <c r="C255" s="5">
        <v>0.01</v>
      </c>
      <c r="D255" s="7">
        <v>21</v>
      </c>
      <c r="E255" s="5">
        <v>11.3</v>
      </c>
      <c r="F255" s="8">
        <f t="shared" si="7"/>
        <v>10.7965</v>
      </c>
      <c r="G255" s="5">
        <v>0.50349999999999995</v>
      </c>
    </row>
    <row r="256" spans="1:7" x14ac:dyDescent="0.3">
      <c r="A256" s="5">
        <v>2</v>
      </c>
      <c r="B256" s="5">
        <v>2467</v>
      </c>
      <c r="C256" s="5">
        <v>0.1</v>
      </c>
      <c r="D256" s="7">
        <v>21</v>
      </c>
      <c r="E256" s="5">
        <v>10.4</v>
      </c>
      <c r="F256" s="8">
        <f t="shared" si="7"/>
        <v>9.8918999999999997</v>
      </c>
      <c r="G256" s="5">
        <v>0.5081</v>
      </c>
    </row>
    <row r="257" spans="1:7" x14ac:dyDescent="0.3">
      <c r="A257" s="5">
        <v>2</v>
      </c>
      <c r="B257" s="5">
        <v>2468</v>
      </c>
      <c r="C257" s="5">
        <v>0.1</v>
      </c>
      <c r="D257" s="7">
        <v>21</v>
      </c>
      <c r="E257" s="5">
        <v>12.2</v>
      </c>
      <c r="F257" s="8">
        <f t="shared" si="7"/>
        <v>11.608099999999999</v>
      </c>
      <c r="G257" s="5">
        <v>0.59189999999999998</v>
      </c>
    </row>
    <row r="258" spans="1:7" x14ac:dyDescent="0.3">
      <c r="A258" s="5">
        <v>2</v>
      </c>
      <c r="B258" s="5">
        <v>2469</v>
      </c>
      <c r="C258" s="5">
        <v>0.1</v>
      </c>
      <c r="D258" s="7">
        <v>21</v>
      </c>
      <c r="E258" s="5">
        <v>12.9</v>
      </c>
      <c r="F258" s="8">
        <f t="shared" si="7"/>
        <v>12.223800000000001</v>
      </c>
      <c r="G258" s="5">
        <v>0.67620000000000002</v>
      </c>
    </row>
    <row r="259" spans="1:7" x14ac:dyDescent="0.3">
      <c r="A259" s="5">
        <v>2</v>
      </c>
      <c r="B259" s="5">
        <v>2471</v>
      </c>
      <c r="C259" s="5">
        <v>0.1</v>
      </c>
      <c r="D259" s="7">
        <v>21</v>
      </c>
      <c r="E259" s="5">
        <v>11.8</v>
      </c>
      <c r="F259" s="8">
        <f t="shared" si="7"/>
        <v>11.2949</v>
      </c>
      <c r="G259" s="5">
        <v>0.50509999999999999</v>
      </c>
    </row>
    <row r="260" spans="1:7" x14ac:dyDescent="0.3">
      <c r="A260" s="5">
        <v>2</v>
      </c>
      <c r="B260" s="5">
        <v>2473</v>
      </c>
      <c r="C260" s="5">
        <v>0.1</v>
      </c>
      <c r="D260" s="7">
        <v>21</v>
      </c>
      <c r="E260" s="5">
        <v>14.1</v>
      </c>
      <c r="F260" s="8">
        <f t="shared" si="7"/>
        <v>13.4238</v>
      </c>
      <c r="G260" s="5">
        <v>0.67620000000000002</v>
      </c>
    </row>
    <row r="261" spans="1:7" x14ac:dyDescent="0.3">
      <c r="A261" s="5">
        <v>2</v>
      </c>
      <c r="B261" s="5">
        <v>2476</v>
      </c>
      <c r="C261" s="5">
        <v>0.1</v>
      </c>
      <c r="D261" s="7">
        <v>21</v>
      </c>
      <c r="E261" s="5">
        <v>12.8</v>
      </c>
      <c r="F261" s="8">
        <f t="shared" si="7"/>
        <v>12.188600000000001</v>
      </c>
      <c r="G261" s="5">
        <v>0.61140000000000005</v>
      </c>
    </row>
    <row r="262" spans="1:7" x14ac:dyDescent="0.3">
      <c r="A262" s="5">
        <v>2</v>
      </c>
      <c r="B262" s="5">
        <v>2477</v>
      </c>
      <c r="C262" s="5">
        <v>0.1</v>
      </c>
      <c r="D262" s="7">
        <v>21</v>
      </c>
      <c r="E262" s="5">
        <v>12.1</v>
      </c>
      <c r="F262" s="8">
        <f t="shared" si="7"/>
        <v>11.5085</v>
      </c>
      <c r="G262" s="5">
        <v>0.59150000000000003</v>
      </c>
    </row>
    <row r="263" spans="1:7" x14ac:dyDescent="0.3">
      <c r="A263" s="5">
        <v>2</v>
      </c>
      <c r="B263" s="5">
        <v>2479</v>
      </c>
      <c r="C263" s="5">
        <v>0.3</v>
      </c>
      <c r="D263" s="7">
        <v>21</v>
      </c>
      <c r="E263" s="5">
        <v>10.6</v>
      </c>
      <c r="F263" s="8">
        <f t="shared" si="7"/>
        <v>10.041</v>
      </c>
      <c r="G263" s="5">
        <v>0.55900000000000005</v>
      </c>
    </row>
    <row r="264" spans="1:7" x14ac:dyDescent="0.3">
      <c r="A264" s="5">
        <v>2</v>
      </c>
      <c r="B264" s="5">
        <v>2480</v>
      </c>
      <c r="C264" s="5">
        <v>0.3</v>
      </c>
      <c r="D264" s="7">
        <v>21</v>
      </c>
      <c r="E264" s="5">
        <v>8.5</v>
      </c>
      <c r="F264" s="8">
        <f t="shared" si="7"/>
        <v>8.0899000000000001</v>
      </c>
      <c r="G264" s="5">
        <v>0.41010000000000002</v>
      </c>
    </row>
    <row r="265" spans="1:7" x14ac:dyDescent="0.3">
      <c r="A265" s="5">
        <v>2</v>
      </c>
      <c r="B265" s="5">
        <v>2486</v>
      </c>
      <c r="C265" s="5">
        <v>0.3</v>
      </c>
      <c r="D265" s="7">
        <v>21</v>
      </c>
      <c r="E265" s="5">
        <v>12.9</v>
      </c>
      <c r="F265" s="8">
        <f t="shared" si="7"/>
        <v>12.217600000000001</v>
      </c>
      <c r="G265" s="5">
        <v>0.68240000000000001</v>
      </c>
    </row>
    <row r="266" spans="1:7" x14ac:dyDescent="0.3">
      <c r="A266" s="5">
        <v>2</v>
      </c>
      <c r="B266" s="5">
        <v>2488</v>
      </c>
      <c r="C266" s="5">
        <v>0.3</v>
      </c>
      <c r="D266" s="7">
        <v>21</v>
      </c>
      <c r="E266" s="5">
        <v>12.5</v>
      </c>
      <c r="F266" s="8">
        <f t="shared" si="7"/>
        <v>11.8408</v>
      </c>
      <c r="G266" s="5">
        <v>0.65920000000000001</v>
      </c>
    </row>
    <row r="267" spans="1:7" x14ac:dyDescent="0.3">
      <c r="A267" s="5">
        <v>2</v>
      </c>
      <c r="B267" s="5">
        <v>2487</v>
      </c>
      <c r="C267" s="5">
        <v>0.3</v>
      </c>
      <c r="D267" s="7">
        <v>21</v>
      </c>
      <c r="E267" s="5">
        <v>10.4</v>
      </c>
      <c r="F267" s="8">
        <f t="shared" si="7"/>
        <v>9.9256000000000011</v>
      </c>
      <c r="G267" s="5">
        <v>0.47439999999999999</v>
      </c>
    </row>
    <row r="268" spans="1:7" x14ac:dyDescent="0.3">
      <c r="A268" s="5">
        <v>2</v>
      </c>
      <c r="B268" s="5">
        <v>2489</v>
      </c>
      <c r="C268" s="5">
        <v>0.3</v>
      </c>
      <c r="D268" s="7">
        <v>21</v>
      </c>
      <c r="E268" s="5">
        <v>9.8000000000000007</v>
      </c>
      <c r="F268" s="8">
        <f t="shared" si="7"/>
        <v>9.3675000000000015</v>
      </c>
      <c r="G268" s="5">
        <v>0.4325</v>
      </c>
    </row>
    <row r="269" spans="1:7" x14ac:dyDescent="0.3">
      <c r="A269" s="5">
        <v>2</v>
      </c>
      <c r="B269" s="5">
        <v>2490</v>
      </c>
      <c r="C269" s="5">
        <v>0.3</v>
      </c>
      <c r="D269" s="7">
        <v>21</v>
      </c>
      <c r="E269" s="5">
        <v>10.8</v>
      </c>
      <c r="F269" s="8">
        <f t="shared" si="7"/>
        <v>10.2516</v>
      </c>
      <c r="G269" s="5">
        <v>0.5484</v>
      </c>
    </row>
    <row r="270" spans="1:7" x14ac:dyDescent="0.3">
      <c r="A270" s="5">
        <v>2</v>
      </c>
      <c r="B270" s="5">
        <v>2494</v>
      </c>
      <c r="C270" s="5">
        <v>1</v>
      </c>
      <c r="D270" s="7">
        <v>21</v>
      </c>
      <c r="E270" s="5">
        <v>12.1</v>
      </c>
      <c r="F270" s="8">
        <f t="shared" si="7"/>
        <v>11.4724</v>
      </c>
      <c r="G270" s="5">
        <v>0.62760000000000005</v>
      </c>
    </row>
    <row r="271" spans="1:7" x14ac:dyDescent="0.3">
      <c r="A271" s="5">
        <v>2</v>
      </c>
      <c r="B271" s="5">
        <v>2495</v>
      </c>
      <c r="C271" s="5">
        <v>1</v>
      </c>
      <c r="D271" s="7">
        <v>21</v>
      </c>
      <c r="E271" s="5">
        <v>9.5</v>
      </c>
      <c r="F271" s="8">
        <f t="shared" si="7"/>
        <v>9.0030000000000001</v>
      </c>
      <c r="G271" s="5">
        <v>0.497</v>
      </c>
    </row>
    <row r="272" spans="1:7" x14ac:dyDescent="0.3">
      <c r="A272" s="5">
        <v>2</v>
      </c>
      <c r="B272" s="5">
        <v>2496</v>
      </c>
      <c r="C272" s="5">
        <v>1</v>
      </c>
      <c r="D272" s="7">
        <v>21</v>
      </c>
      <c r="E272" s="5">
        <v>11.5</v>
      </c>
      <c r="F272" s="8">
        <f t="shared" si="7"/>
        <v>10.839</v>
      </c>
      <c r="G272" s="5">
        <v>0.66100000000000003</v>
      </c>
    </row>
    <row r="273" spans="1:7" x14ac:dyDescent="0.3">
      <c r="A273" s="5">
        <v>2</v>
      </c>
      <c r="B273" s="5">
        <v>2497</v>
      </c>
      <c r="C273" s="5">
        <v>1</v>
      </c>
      <c r="D273" s="7">
        <v>21</v>
      </c>
      <c r="E273" s="5">
        <v>9.6</v>
      </c>
      <c r="F273" s="8">
        <f t="shared" si="7"/>
        <v>9.1673999999999989</v>
      </c>
      <c r="G273" s="5">
        <v>0.43259999999999998</v>
      </c>
    </row>
    <row r="274" spans="1:7" x14ac:dyDescent="0.3">
      <c r="A274" s="5">
        <v>2</v>
      </c>
      <c r="B274" s="5">
        <v>2500</v>
      </c>
      <c r="C274" s="5">
        <v>1</v>
      </c>
      <c r="D274" s="7">
        <v>21</v>
      </c>
      <c r="E274" s="5">
        <v>9.6999999999999993</v>
      </c>
      <c r="F274" s="8">
        <f t="shared" si="7"/>
        <v>9.1695999999999991</v>
      </c>
      <c r="G274" s="5">
        <v>0.53039999999999998</v>
      </c>
    </row>
    <row r="275" spans="1:7" x14ac:dyDescent="0.3">
      <c r="A275" s="5">
        <v>2</v>
      </c>
      <c r="B275" s="5">
        <v>2502</v>
      </c>
      <c r="C275" s="5">
        <v>1</v>
      </c>
      <c r="D275" s="7">
        <v>21</v>
      </c>
      <c r="E275" s="5">
        <v>11.6</v>
      </c>
      <c r="F275" s="8">
        <f t="shared" si="7"/>
        <v>10.916599999999999</v>
      </c>
      <c r="G275" s="5">
        <v>0.68340000000000001</v>
      </c>
    </row>
    <row r="276" spans="1:7" x14ac:dyDescent="0.3">
      <c r="A276" s="5">
        <v>2</v>
      </c>
      <c r="B276" s="5">
        <v>2503</v>
      </c>
      <c r="C276" s="5">
        <v>1</v>
      </c>
      <c r="D276" s="7">
        <v>21</v>
      </c>
      <c r="E276" s="5">
        <v>9.6999999999999993</v>
      </c>
      <c r="F276" s="8">
        <f t="shared" si="7"/>
        <v>9.1458999999999993</v>
      </c>
      <c r="G276" s="5">
        <v>0.55410000000000004</v>
      </c>
    </row>
    <row r="277" spans="1:7" x14ac:dyDescent="0.3">
      <c r="A277" s="7">
        <v>2</v>
      </c>
      <c r="B277" s="5">
        <v>2442</v>
      </c>
      <c r="C277" s="10">
        <v>0</v>
      </c>
      <c r="D277" s="10">
        <v>35</v>
      </c>
      <c r="E277" s="10">
        <v>22.2</v>
      </c>
      <c r="F277" s="8">
        <f>E277-G277</f>
        <v>20.9148</v>
      </c>
      <c r="G277" s="5">
        <v>1.2851999999999999</v>
      </c>
    </row>
    <row r="278" spans="1:7" x14ac:dyDescent="0.3">
      <c r="A278" s="7">
        <v>2</v>
      </c>
      <c r="B278" s="5">
        <v>2443</v>
      </c>
      <c r="C278" s="10">
        <v>0</v>
      </c>
      <c r="D278" s="10">
        <v>35</v>
      </c>
      <c r="E278" s="10">
        <v>22.9</v>
      </c>
      <c r="F278" s="8">
        <f t="shared" ref="F278:F333" si="8">E278-G278</f>
        <v>21.567799999999998</v>
      </c>
      <c r="G278" s="5">
        <v>1.3322000000000001</v>
      </c>
    </row>
    <row r="279" spans="1:7" x14ac:dyDescent="0.3">
      <c r="A279" s="7">
        <v>2</v>
      </c>
      <c r="B279" s="5">
        <v>2444</v>
      </c>
      <c r="C279" s="10">
        <v>0</v>
      </c>
      <c r="D279" s="10">
        <v>35</v>
      </c>
      <c r="E279" s="10">
        <v>23.2</v>
      </c>
      <c r="F279" s="8">
        <f t="shared" si="8"/>
        <v>21.9605</v>
      </c>
      <c r="G279" s="5">
        <v>1.2395</v>
      </c>
    </row>
    <row r="280" spans="1:7" x14ac:dyDescent="0.3">
      <c r="A280" s="7">
        <v>2</v>
      </c>
      <c r="B280" s="5">
        <v>2447</v>
      </c>
      <c r="C280" s="10">
        <v>0</v>
      </c>
      <c r="D280" s="10">
        <v>35</v>
      </c>
      <c r="E280" s="10">
        <v>24.3</v>
      </c>
      <c r="F280" s="8">
        <f t="shared" si="8"/>
        <v>23.0289</v>
      </c>
      <c r="G280" s="5">
        <v>1.2710999999999999</v>
      </c>
    </row>
    <row r="281" spans="1:7" x14ac:dyDescent="0.3">
      <c r="A281" s="7">
        <v>2</v>
      </c>
      <c r="B281" s="5">
        <v>2447</v>
      </c>
      <c r="C281" s="10">
        <v>0</v>
      </c>
      <c r="D281" s="10">
        <v>35</v>
      </c>
      <c r="E281" s="10">
        <v>22.5</v>
      </c>
      <c r="F281" s="8">
        <f t="shared" si="8"/>
        <v>21.264299999999999</v>
      </c>
      <c r="G281" s="5">
        <v>1.2357</v>
      </c>
    </row>
    <row r="282" spans="1:7" x14ac:dyDescent="0.3">
      <c r="A282" s="7">
        <v>2</v>
      </c>
      <c r="B282" s="5">
        <v>2448</v>
      </c>
      <c r="C282" s="10">
        <v>0</v>
      </c>
      <c r="D282" s="10">
        <v>35</v>
      </c>
      <c r="E282" s="10">
        <v>23.2</v>
      </c>
      <c r="F282" s="8">
        <f t="shared" si="8"/>
        <v>21.935600000000001</v>
      </c>
      <c r="G282" s="5">
        <v>1.2644</v>
      </c>
    </row>
    <row r="283" spans="1:7" x14ac:dyDescent="0.3">
      <c r="A283" s="7">
        <v>2</v>
      </c>
      <c r="B283" s="5">
        <v>2452</v>
      </c>
      <c r="C283" s="10">
        <v>0</v>
      </c>
      <c r="D283" s="10">
        <v>35</v>
      </c>
      <c r="E283" s="10">
        <v>23.3</v>
      </c>
      <c r="F283" s="8">
        <f t="shared" si="8"/>
        <v>22.054300000000001</v>
      </c>
      <c r="G283" s="5">
        <v>1.2457</v>
      </c>
    </row>
    <row r="284" spans="1:7" x14ac:dyDescent="0.3">
      <c r="A284" s="7">
        <v>2</v>
      </c>
      <c r="B284" s="5">
        <v>2453</v>
      </c>
      <c r="C284" s="10">
        <v>0.01</v>
      </c>
      <c r="D284" s="10">
        <v>35</v>
      </c>
      <c r="E284" s="10">
        <v>22.4</v>
      </c>
      <c r="F284" s="8">
        <f t="shared" si="8"/>
        <v>21.046199999999999</v>
      </c>
      <c r="G284" s="5">
        <v>1.3537999999999999</v>
      </c>
    </row>
    <row r="285" spans="1:7" x14ac:dyDescent="0.3">
      <c r="A285" s="7">
        <v>2</v>
      </c>
      <c r="B285" s="5">
        <v>2454</v>
      </c>
      <c r="C285" s="10">
        <v>0.01</v>
      </c>
      <c r="D285" s="10">
        <v>35</v>
      </c>
      <c r="E285" s="10">
        <v>23.9</v>
      </c>
      <c r="F285" s="8">
        <f t="shared" si="8"/>
        <v>22.453299999999999</v>
      </c>
      <c r="G285" s="5">
        <v>1.4467000000000001</v>
      </c>
    </row>
    <row r="286" spans="1:7" x14ac:dyDescent="0.3">
      <c r="A286" s="7">
        <v>2</v>
      </c>
      <c r="B286" s="5">
        <v>2456</v>
      </c>
      <c r="C286" s="10">
        <v>0.01</v>
      </c>
      <c r="D286" s="10">
        <v>35</v>
      </c>
      <c r="E286" s="10">
        <v>23.2</v>
      </c>
      <c r="F286" s="8">
        <f t="shared" si="8"/>
        <v>22.037499999999998</v>
      </c>
      <c r="G286" s="5">
        <v>1.1625000000000001</v>
      </c>
    </row>
    <row r="287" spans="1:7" x14ac:dyDescent="0.3">
      <c r="A287" s="7">
        <v>2</v>
      </c>
      <c r="B287" s="5">
        <v>2459</v>
      </c>
      <c r="C287" s="10">
        <v>0.01</v>
      </c>
      <c r="D287" s="10">
        <v>35</v>
      </c>
      <c r="E287" s="10">
        <v>24.9</v>
      </c>
      <c r="F287" s="8">
        <f t="shared" si="8"/>
        <v>23.537399999999998</v>
      </c>
      <c r="G287" s="5">
        <v>1.3626</v>
      </c>
    </row>
    <row r="288" spans="1:7" x14ac:dyDescent="0.3">
      <c r="A288" s="7">
        <v>2</v>
      </c>
      <c r="B288" s="5">
        <v>2461</v>
      </c>
      <c r="C288" s="10">
        <v>0.01</v>
      </c>
      <c r="D288" s="10">
        <v>35</v>
      </c>
      <c r="E288" s="10">
        <v>20.8</v>
      </c>
      <c r="F288" s="8">
        <f t="shared" si="8"/>
        <v>19.651500000000002</v>
      </c>
      <c r="G288" s="5">
        <v>1.1485000000000001</v>
      </c>
    </row>
    <row r="289" spans="1:7" x14ac:dyDescent="0.3">
      <c r="A289" s="7">
        <v>2</v>
      </c>
      <c r="B289" s="5">
        <v>2462</v>
      </c>
      <c r="C289" s="10">
        <v>0.01</v>
      </c>
      <c r="D289" s="10">
        <v>35</v>
      </c>
      <c r="E289" s="10">
        <v>20.9</v>
      </c>
      <c r="F289" s="8">
        <f t="shared" si="8"/>
        <v>19.674599999999998</v>
      </c>
      <c r="G289" s="5">
        <v>1.2254</v>
      </c>
    </row>
    <row r="290" spans="1:7" x14ac:dyDescent="0.3">
      <c r="A290" s="7">
        <v>2</v>
      </c>
      <c r="B290" s="5">
        <v>2468</v>
      </c>
      <c r="C290" s="10">
        <v>0.1</v>
      </c>
      <c r="D290" s="10">
        <v>35</v>
      </c>
      <c r="E290" s="10">
        <v>23.8</v>
      </c>
      <c r="F290" s="8">
        <f t="shared" si="8"/>
        <v>22.443000000000001</v>
      </c>
      <c r="G290" s="5">
        <v>1.357</v>
      </c>
    </row>
    <row r="291" spans="1:7" x14ac:dyDescent="0.3">
      <c r="A291" s="7">
        <v>2</v>
      </c>
      <c r="B291" s="5">
        <v>2469</v>
      </c>
      <c r="C291" s="10">
        <v>0.1</v>
      </c>
      <c r="D291" s="10">
        <v>35</v>
      </c>
      <c r="E291" s="10">
        <v>24</v>
      </c>
      <c r="F291" s="8">
        <f t="shared" si="8"/>
        <v>22.660699999999999</v>
      </c>
      <c r="G291" s="5">
        <v>1.3392999999999999</v>
      </c>
    </row>
    <row r="292" spans="1:7" x14ac:dyDescent="0.3">
      <c r="A292" s="7">
        <v>2</v>
      </c>
      <c r="B292" s="5">
        <v>2476</v>
      </c>
      <c r="C292" s="10">
        <v>0.1</v>
      </c>
      <c r="D292" s="10">
        <v>35</v>
      </c>
      <c r="E292" s="10">
        <v>23.1</v>
      </c>
      <c r="F292" s="8">
        <f t="shared" si="8"/>
        <v>21.819500000000001</v>
      </c>
      <c r="G292" s="5">
        <v>1.2805</v>
      </c>
    </row>
    <row r="293" spans="1:7" x14ac:dyDescent="0.3">
      <c r="A293" s="7">
        <v>2</v>
      </c>
      <c r="B293" s="5">
        <v>2477</v>
      </c>
      <c r="C293" s="10">
        <v>0.1</v>
      </c>
      <c r="D293" s="10">
        <v>35</v>
      </c>
      <c r="E293" s="10">
        <v>22.4</v>
      </c>
      <c r="F293" s="8">
        <f t="shared" si="8"/>
        <v>21.1325</v>
      </c>
      <c r="G293" s="5">
        <v>1.2675000000000001</v>
      </c>
    </row>
    <row r="294" spans="1:7" x14ac:dyDescent="0.3">
      <c r="A294" s="7">
        <v>2</v>
      </c>
      <c r="B294" s="5">
        <v>2480</v>
      </c>
      <c r="C294" s="10">
        <v>0.3</v>
      </c>
      <c r="D294" s="10">
        <v>35</v>
      </c>
      <c r="E294" s="10">
        <v>21</v>
      </c>
      <c r="F294" s="8">
        <f t="shared" si="8"/>
        <v>19.7622</v>
      </c>
      <c r="G294" s="5">
        <v>1.2378</v>
      </c>
    </row>
    <row r="295" spans="1:7" x14ac:dyDescent="0.3">
      <c r="A295" s="7">
        <v>2</v>
      </c>
      <c r="B295" s="5">
        <v>2486</v>
      </c>
      <c r="C295" s="10">
        <v>0.3</v>
      </c>
      <c r="D295" s="10">
        <v>35</v>
      </c>
      <c r="E295" s="10">
        <v>21.6</v>
      </c>
      <c r="F295" s="8">
        <f t="shared" si="8"/>
        <v>20.459100000000003</v>
      </c>
      <c r="G295" s="5">
        <v>1.1409</v>
      </c>
    </row>
    <row r="296" spans="1:7" x14ac:dyDescent="0.3">
      <c r="A296" s="7">
        <v>2</v>
      </c>
      <c r="B296" s="5">
        <v>2488</v>
      </c>
      <c r="C296" s="10">
        <v>0.3</v>
      </c>
      <c r="D296" s="10">
        <v>35</v>
      </c>
      <c r="E296" s="10">
        <v>22</v>
      </c>
      <c r="F296" s="8">
        <f t="shared" si="8"/>
        <v>20.906600000000001</v>
      </c>
      <c r="G296" s="5">
        <v>1.0933999999999999</v>
      </c>
    </row>
    <row r="297" spans="1:7" x14ac:dyDescent="0.3">
      <c r="A297" s="7">
        <v>2</v>
      </c>
      <c r="B297" s="5">
        <v>2487</v>
      </c>
      <c r="C297" s="10">
        <v>0.3</v>
      </c>
      <c r="D297" s="10">
        <v>35</v>
      </c>
      <c r="E297" s="10">
        <v>23.4</v>
      </c>
      <c r="F297" s="8">
        <f t="shared" si="8"/>
        <v>22.145099999999999</v>
      </c>
      <c r="G297" s="5">
        <v>1.2548999999999999</v>
      </c>
    </row>
    <row r="298" spans="1:7" x14ac:dyDescent="0.3">
      <c r="A298" s="7">
        <v>2</v>
      </c>
      <c r="B298" s="5">
        <v>2489</v>
      </c>
      <c r="C298" s="10">
        <v>0.3</v>
      </c>
      <c r="D298" s="10">
        <v>35</v>
      </c>
      <c r="E298" s="10">
        <v>22.2</v>
      </c>
      <c r="F298" s="8">
        <f t="shared" si="8"/>
        <v>21.0471</v>
      </c>
      <c r="G298" s="5">
        <v>1.1529</v>
      </c>
    </row>
    <row r="299" spans="1:7" x14ac:dyDescent="0.3">
      <c r="A299" s="7">
        <v>2</v>
      </c>
      <c r="B299" s="5">
        <v>2490</v>
      </c>
      <c r="C299" s="10">
        <v>0.3</v>
      </c>
      <c r="D299" s="10">
        <v>35</v>
      </c>
      <c r="E299" s="10">
        <v>20.6</v>
      </c>
      <c r="F299" s="8">
        <f t="shared" si="8"/>
        <v>19.4831</v>
      </c>
      <c r="G299" s="5">
        <v>1.1169</v>
      </c>
    </row>
    <row r="300" spans="1:7" x14ac:dyDescent="0.3">
      <c r="A300" s="7">
        <v>2</v>
      </c>
      <c r="B300" s="5">
        <v>2490</v>
      </c>
      <c r="C300" s="10">
        <v>0.3</v>
      </c>
      <c r="D300" s="10">
        <v>35</v>
      </c>
      <c r="E300" s="10">
        <v>20.3</v>
      </c>
      <c r="F300" s="8">
        <f t="shared" si="8"/>
        <v>19.212600000000002</v>
      </c>
      <c r="G300" s="5">
        <v>1.0873999999999999</v>
      </c>
    </row>
    <row r="301" spans="1:7" x14ac:dyDescent="0.3">
      <c r="A301" s="7">
        <v>2</v>
      </c>
      <c r="B301" s="5">
        <v>2493</v>
      </c>
      <c r="C301" s="10">
        <v>1</v>
      </c>
      <c r="D301" s="10">
        <v>35</v>
      </c>
      <c r="E301" s="10">
        <v>22.2</v>
      </c>
      <c r="F301" s="8">
        <f t="shared" si="8"/>
        <v>20.941700000000001</v>
      </c>
      <c r="G301" s="5">
        <v>1.2583</v>
      </c>
    </row>
    <row r="302" spans="1:7" x14ac:dyDescent="0.3">
      <c r="A302" s="7">
        <v>2</v>
      </c>
      <c r="B302" s="5">
        <v>2496</v>
      </c>
      <c r="C302" s="10">
        <v>1</v>
      </c>
      <c r="D302" s="10">
        <v>35</v>
      </c>
      <c r="E302" s="10">
        <v>23.6</v>
      </c>
      <c r="F302" s="8">
        <f t="shared" si="8"/>
        <v>22.304300000000001</v>
      </c>
      <c r="G302" s="5">
        <v>1.2957000000000001</v>
      </c>
    </row>
    <row r="303" spans="1:7" x14ac:dyDescent="0.3">
      <c r="A303" s="7">
        <v>2</v>
      </c>
      <c r="B303" s="5">
        <v>2497</v>
      </c>
      <c r="C303" s="10">
        <v>1</v>
      </c>
      <c r="D303" s="10">
        <v>35</v>
      </c>
      <c r="E303" s="10">
        <v>20.3</v>
      </c>
      <c r="F303" s="8">
        <f t="shared" si="8"/>
        <v>19.144200000000001</v>
      </c>
      <c r="G303" s="5">
        <v>1.1557999999999999</v>
      </c>
    </row>
    <row r="304" spans="1:7" x14ac:dyDescent="0.3">
      <c r="A304" s="7">
        <v>2</v>
      </c>
      <c r="B304" s="5">
        <v>2499</v>
      </c>
      <c r="C304" s="10">
        <v>1</v>
      </c>
      <c r="D304" s="10">
        <v>35</v>
      </c>
      <c r="E304" s="10">
        <v>24.2</v>
      </c>
      <c r="F304" s="8">
        <f t="shared" si="8"/>
        <v>22.922499999999999</v>
      </c>
      <c r="G304" s="5">
        <v>1.2775000000000001</v>
      </c>
    </row>
    <row r="305" spans="1:7" x14ac:dyDescent="0.3">
      <c r="A305" s="7">
        <v>2</v>
      </c>
      <c r="B305" s="5">
        <v>2500</v>
      </c>
      <c r="C305" s="10">
        <v>1</v>
      </c>
      <c r="D305" s="10">
        <v>35</v>
      </c>
      <c r="E305" s="10">
        <v>22.8</v>
      </c>
      <c r="F305" s="8">
        <f t="shared" si="8"/>
        <v>21.596900000000002</v>
      </c>
      <c r="G305" s="5">
        <v>1.2031000000000001</v>
      </c>
    </row>
    <row r="306" spans="1:7" x14ac:dyDescent="0.3">
      <c r="A306" s="7">
        <v>2</v>
      </c>
      <c r="B306" s="5">
        <v>2502</v>
      </c>
      <c r="C306" s="10">
        <v>1</v>
      </c>
      <c r="D306" s="10">
        <v>35</v>
      </c>
      <c r="E306" s="10">
        <v>21.8</v>
      </c>
      <c r="F306" s="8">
        <f t="shared" si="8"/>
        <v>20.6172</v>
      </c>
      <c r="G306" s="7">
        <v>1.1828000000000001</v>
      </c>
    </row>
    <row r="307" spans="1:7" x14ac:dyDescent="0.3">
      <c r="A307" s="7">
        <v>2</v>
      </c>
      <c r="B307" s="10">
        <v>2442</v>
      </c>
      <c r="C307" s="10">
        <v>0</v>
      </c>
      <c r="D307" s="10">
        <v>56</v>
      </c>
      <c r="E307" s="5">
        <v>26.73</v>
      </c>
      <c r="F307" s="8">
        <f t="shared" si="8"/>
        <v>25.297900000000002</v>
      </c>
      <c r="G307" s="5">
        <v>1.4320999999999999</v>
      </c>
    </row>
    <row r="308" spans="1:7" x14ac:dyDescent="0.3">
      <c r="A308" s="7">
        <v>2</v>
      </c>
      <c r="B308" s="10">
        <v>2443</v>
      </c>
      <c r="C308" s="10">
        <v>0</v>
      </c>
      <c r="D308" s="10">
        <v>56</v>
      </c>
      <c r="E308" s="5">
        <v>24.52</v>
      </c>
      <c r="F308" s="8">
        <f t="shared" si="8"/>
        <v>22.902999999999999</v>
      </c>
      <c r="G308" s="5">
        <v>1.617</v>
      </c>
    </row>
    <row r="309" spans="1:7" x14ac:dyDescent="0.3">
      <c r="A309" s="7">
        <v>2</v>
      </c>
      <c r="B309" s="10">
        <v>2444</v>
      </c>
      <c r="C309" s="10">
        <v>0</v>
      </c>
      <c r="D309" s="10">
        <v>56</v>
      </c>
      <c r="E309" s="5">
        <v>28.8</v>
      </c>
      <c r="F309" s="8">
        <f t="shared" si="8"/>
        <v>27.396000000000001</v>
      </c>
      <c r="G309" s="5">
        <v>1.4039999999999999</v>
      </c>
    </row>
    <row r="310" spans="1:7" x14ac:dyDescent="0.3">
      <c r="A310" s="7">
        <v>2</v>
      </c>
      <c r="B310" s="10">
        <v>2447</v>
      </c>
      <c r="C310" s="10">
        <v>0</v>
      </c>
      <c r="D310" s="10">
        <v>56</v>
      </c>
      <c r="E310" s="5">
        <v>28.96</v>
      </c>
      <c r="F310" s="8">
        <f t="shared" si="8"/>
        <v>27.455200000000001</v>
      </c>
      <c r="G310" s="5">
        <v>1.5047999999999999</v>
      </c>
    </row>
    <row r="311" spans="1:7" x14ac:dyDescent="0.3">
      <c r="A311" s="7">
        <v>2</v>
      </c>
      <c r="B311" s="10">
        <v>2450</v>
      </c>
      <c r="C311" s="10">
        <v>0</v>
      </c>
      <c r="D311" s="10">
        <v>56</v>
      </c>
      <c r="E311" s="5">
        <v>21.7</v>
      </c>
      <c r="F311" s="8">
        <f t="shared" si="8"/>
        <v>20.313199999999998</v>
      </c>
      <c r="G311" s="5">
        <v>1.3868</v>
      </c>
    </row>
    <row r="312" spans="1:7" x14ac:dyDescent="0.3">
      <c r="A312" s="7">
        <v>2</v>
      </c>
      <c r="B312" s="10">
        <v>2453</v>
      </c>
      <c r="C312" s="10">
        <v>0.01</v>
      </c>
      <c r="D312" s="10">
        <v>56</v>
      </c>
      <c r="E312" s="5">
        <v>25.14</v>
      </c>
      <c r="F312" s="8">
        <f t="shared" si="8"/>
        <v>23.8935</v>
      </c>
      <c r="G312" s="5">
        <v>1.2464999999999999</v>
      </c>
    </row>
    <row r="313" spans="1:7" x14ac:dyDescent="0.3">
      <c r="A313" s="7">
        <v>2</v>
      </c>
      <c r="B313" s="10">
        <v>2454</v>
      </c>
      <c r="C313" s="10">
        <v>0.01</v>
      </c>
      <c r="D313" s="10">
        <v>56</v>
      </c>
      <c r="E313" s="5">
        <v>27.29</v>
      </c>
      <c r="F313" s="8">
        <f t="shared" si="8"/>
        <v>25.954699999999999</v>
      </c>
      <c r="G313" s="5">
        <v>1.3352999999999999</v>
      </c>
    </row>
    <row r="314" spans="1:7" x14ac:dyDescent="0.3">
      <c r="A314" s="7">
        <v>2</v>
      </c>
      <c r="B314" s="10">
        <v>2455</v>
      </c>
      <c r="C314" s="10">
        <v>0.01</v>
      </c>
      <c r="D314" s="10">
        <v>56</v>
      </c>
      <c r="E314" s="5">
        <v>27.59</v>
      </c>
      <c r="F314" s="8">
        <f t="shared" si="8"/>
        <v>26.142800000000001</v>
      </c>
      <c r="G314" s="5">
        <v>1.4472</v>
      </c>
    </row>
    <row r="315" spans="1:7" x14ac:dyDescent="0.3">
      <c r="A315" s="7">
        <v>2</v>
      </c>
      <c r="B315" s="10">
        <v>2455</v>
      </c>
      <c r="C315" s="10">
        <v>0.01</v>
      </c>
      <c r="D315" s="10">
        <v>56</v>
      </c>
      <c r="E315" s="5">
        <v>28</v>
      </c>
      <c r="F315" s="8">
        <f t="shared" si="8"/>
        <v>26.636600000000001</v>
      </c>
      <c r="G315" s="5">
        <v>1.3633999999999999</v>
      </c>
    </row>
    <row r="316" spans="1:7" x14ac:dyDescent="0.3">
      <c r="A316" s="7">
        <v>2</v>
      </c>
      <c r="B316" s="10">
        <v>2456</v>
      </c>
      <c r="C316" s="10">
        <v>0.01</v>
      </c>
      <c r="D316" s="10">
        <v>56</v>
      </c>
      <c r="E316" s="5">
        <v>29.17</v>
      </c>
      <c r="F316" s="8"/>
      <c r="G316" s="5"/>
    </row>
    <row r="317" spans="1:7" x14ac:dyDescent="0.3">
      <c r="A317" s="7">
        <v>2</v>
      </c>
      <c r="B317" s="10">
        <v>2457</v>
      </c>
      <c r="C317" s="10">
        <v>0.01</v>
      </c>
      <c r="D317" s="10">
        <v>56</v>
      </c>
      <c r="E317" s="5">
        <v>29.68</v>
      </c>
      <c r="F317" s="8">
        <f t="shared" si="8"/>
        <v>27.9941</v>
      </c>
      <c r="G317" s="5">
        <v>1.6859</v>
      </c>
    </row>
    <row r="318" spans="1:7" x14ac:dyDescent="0.3">
      <c r="A318" s="7">
        <v>2</v>
      </c>
      <c r="B318" s="10">
        <v>2458</v>
      </c>
      <c r="C318" s="10">
        <v>0.01</v>
      </c>
      <c r="D318" s="10">
        <v>56</v>
      </c>
      <c r="E318" s="5">
        <v>32.75</v>
      </c>
      <c r="F318" s="8">
        <f t="shared" si="8"/>
        <v>31.164899999999999</v>
      </c>
      <c r="G318" s="5">
        <v>1.5851</v>
      </c>
    </row>
    <row r="319" spans="1:7" x14ac:dyDescent="0.3">
      <c r="A319" s="7">
        <v>2</v>
      </c>
      <c r="B319" s="10">
        <v>2461</v>
      </c>
      <c r="C319" s="10">
        <v>0.01</v>
      </c>
      <c r="D319" s="10">
        <v>56</v>
      </c>
      <c r="E319" s="5">
        <v>25.13</v>
      </c>
      <c r="F319" s="8">
        <f t="shared" si="8"/>
        <v>23.811699999999998</v>
      </c>
      <c r="G319" s="5">
        <v>1.3183</v>
      </c>
    </row>
    <row r="320" spans="1:7" x14ac:dyDescent="0.3">
      <c r="A320" s="7">
        <v>2</v>
      </c>
      <c r="B320" s="10">
        <v>2462</v>
      </c>
      <c r="C320" s="10">
        <v>0.01</v>
      </c>
      <c r="D320" s="10">
        <v>56</v>
      </c>
      <c r="E320" s="5">
        <v>24.57</v>
      </c>
      <c r="F320" s="8">
        <f t="shared" si="8"/>
        <v>23.342700000000001</v>
      </c>
      <c r="G320" s="5">
        <v>1.2273000000000001</v>
      </c>
    </row>
    <row r="321" spans="1:7" x14ac:dyDescent="0.3">
      <c r="A321" s="7">
        <v>2</v>
      </c>
      <c r="B321" s="10">
        <v>2467</v>
      </c>
      <c r="C321" s="10">
        <v>0.1</v>
      </c>
      <c r="D321" s="10">
        <v>56</v>
      </c>
      <c r="E321" s="5">
        <v>26.88</v>
      </c>
      <c r="F321" s="8">
        <f t="shared" si="8"/>
        <v>25.523999999999997</v>
      </c>
      <c r="G321" s="5">
        <v>1.3560000000000001</v>
      </c>
    </row>
    <row r="322" spans="1:7" x14ac:dyDescent="0.3">
      <c r="A322" s="7">
        <v>2</v>
      </c>
      <c r="B322" s="10">
        <v>2476</v>
      </c>
      <c r="C322" s="10">
        <v>0.1</v>
      </c>
      <c r="D322" s="10">
        <v>56</v>
      </c>
      <c r="E322" s="5">
        <v>28.08</v>
      </c>
      <c r="F322" s="8">
        <f t="shared" si="8"/>
        <v>26.694799999999997</v>
      </c>
      <c r="G322" s="5">
        <v>1.3852</v>
      </c>
    </row>
    <row r="323" spans="1:7" x14ac:dyDescent="0.3">
      <c r="A323" s="7">
        <v>2</v>
      </c>
      <c r="B323" s="10">
        <v>2473</v>
      </c>
      <c r="C323" s="10">
        <v>0.1</v>
      </c>
      <c r="D323" s="10">
        <v>56</v>
      </c>
      <c r="E323" s="5">
        <v>28.28</v>
      </c>
      <c r="F323" s="8">
        <f t="shared" si="8"/>
        <v>26.828400000000002</v>
      </c>
      <c r="G323" s="5">
        <v>1.4516</v>
      </c>
    </row>
    <row r="324" spans="1:7" x14ac:dyDescent="0.3">
      <c r="A324" s="7">
        <v>2</v>
      </c>
      <c r="B324" s="10">
        <v>2479</v>
      </c>
      <c r="C324" s="10">
        <v>0.3</v>
      </c>
      <c r="D324" s="10">
        <v>56</v>
      </c>
      <c r="E324" s="5">
        <v>27.94</v>
      </c>
      <c r="F324" s="8">
        <f t="shared" si="8"/>
        <v>26.610800000000001</v>
      </c>
      <c r="G324" s="5">
        <v>1.3291999999999999</v>
      </c>
    </row>
    <row r="325" spans="1:7" x14ac:dyDescent="0.3">
      <c r="A325" s="7">
        <v>2</v>
      </c>
      <c r="B325" s="10">
        <v>2480</v>
      </c>
      <c r="C325" s="10">
        <v>0.3</v>
      </c>
      <c r="D325" s="10">
        <v>56</v>
      </c>
      <c r="E325" s="5">
        <v>24.06</v>
      </c>
      <c r="F325" s="8">
        <f t="shared" si="8"/>
        <v>22.779</v>
      </c>
      <c r="G325" s="5">
        <v>1.2809999999999999</v>
      </c>
    </row>
    <row r="326" spans="1:7" x14ac:dyDescent="0.3">
      <c r="A326" s="7">
        <v>2</v>
      </c>
      <c r="B326" s="10">
        <v>2487</v>
      </c>
      <c r="C326" s="10">
        <v>0.3</v>
      </c>
      <c r="D326" s="10">
        <v>56</v>
      </c>
      <c r="E326" s="5">
        <v>25.13</v>
      </c>
      <c r="F326" s="8">
        <f t="shared" si="8"/>
        <v>23.977699999999999</v>
      </c>
      <c r="G326" s="5">
        <v>1.1523000000000001</v>
      </c>
    </row>
    <row r="327" spans="1:7" x14ac:dyDescent="0.3">
      <c r="A327" s="7">
        <v>2</v>
      </c>
      <c r="B327" s="10">
        <v>2489</v>
      </c>
      <c r="C327" s="10">
        <v>0.3</v>
      </c>
      <c r="D327" s="10">
        <v>56</v>
      </c>
      <c r="E327" s="5">
        <v>28.86</v>
      </c>
      <c r="F327" s="8">
        <f t="shared" si="8"/>
        <v>27.618500000000001</v>
      </c>
      <c r="G327" s="5">
        <v>1.2415</v>
      </c>
    </row>
    <row r="328" spans="1:7" x14ac:dyDescent="0.3">
      <c r="A328" s="7">
        <v>2</v>
      </c>
      <c r="B328" s="10">
        <v>2490</v>
      </c>
      <c r="C328" s="10">
        <v>0.3</v>
      </c>
      <c r="D328" s="10">
        <v>56</v>
      </c>
      <c r="E328" s="5">
        <v>25.51</v>
      </c>
      <c r="F328" s="8">
        <f t="shared" si="8"/>
        <v>24.319100000000002</v>
      </c>
      <c r="G328" s="5">
        <v>1.1909000000000001</v>
      </c>
    </row>
    <row r="329" spans="1:7" x14ac:dyDescent="0.3">
      <c r="A329" s="7">
        <v>2</v>
      </c>
      <c r="B329" s="10">
        <v>2492</v>
      </c>
      <c r="C329" s="10">
        <v>1</v>
      </c>
      <c r="D329" s="10">
        <v>56</v>
      </c>
      <c r="E329" s="5">
        <v>28.97</v>
      </c>
      <c r="F329" s="8">
        <f t="shared" si="8"/>
        <v>27.415799999999997</v>
      </c>
      <c r="G329" s="5">
        <v>1.5542</v>
      </c>
    </row>
    <row r="330" spans="1:7" x14ac:dyDescent="0.3">
      <c r="A330" s="7">
        <v>2</v>
      </c>
      <c r="B330" s="10">
        <v>2494</v>
      </c>
      <c r="C330" s="10">
        <v>1</v>
      </c>
      <c r="D330" s="10">
        <v>56</v>
      </c>
      <c r="E330" s="5">
        <v>30.85</v>
      </c>
      <c r="F330" s="8">
        <f t="shared" si="8"/>
        <v>29.344100000000001</v>
      </c>
      <c r="G330" s="5">
        <v>1.5059</v>
      </c>
    </row>
    <row r="331" spans="1:7" x14ac:dyDescent="0.3">
      <c r="A331" s="7">
        <v>2</v>
      </c>
      <c r="B331" s="10">
        <v>2495</v>
      </c>
      <c r="C331" s="10">
        <v>1</v>
      </c>
      <c r="D331" s="10">
        <v>56</v>
      </c>
      <c r="E331" s="5">
        <v>31.18</v>
      </c>
      <c r="F331" s="8">
        <f t="shared" si="8"/>
        <v>29.535699999999999</v>
      </c>
      <c r="G331" s="5">
        <v>1.6443000000000001</v>
      </c>
    </row>
    <row r="332" spans="1:7" x14ac:dyDescent="0.3">
      <c r="A332" s="7">
        <v>2</v>
      </c>
      <c r="B332" s="10">
        <v>2497</v>
      </c>
      <c r="C332" s="10">
        <v>1</v>
      </c>
      <c r="D332" s="10">
        <v>56</v>
      </c>
      <c r="E332" s="5">
        <v>31.23</v>
      </c>
      <c r="F332" s="8">
        <f t="shared" si="8"/>
        <v>29.6584</v>
      </c>
      <c r="G332" s="5">
        <v>1.5716000000000001</v>
      </c>
    </row>
    <row r="333" spans="1:7" x14ac:dyDescent="0.3">
      <c r="A333" s="7">
        <v>2</v>
      </c>
      <c r="B333" s="10">
        <v>2499</v>
      </c>
      <c r="C333" s="10">
        <v>1</v>
      </c>
      <c r="D333" s="10">
        <v>56</v>
      </c>
      <c r="E333" s="5">
        <v>27.3</v>
      </c>
      <c r="F333" s="8">
        <f t="shared" si="8"/>
        <v>26.01</v>
      </c>
      <c r="G333" s="5">
        <v>1.29</v>
      </c>
    </row>
    <row r="334" spans="1:7" ht="15.6" x14ac:dyDescent="0.3">
      <c r="A334" s="13">
        <v>3</v>
      </c>
      <c r="B334" s="13">
        <v>3351</v>
      </c>
      <c r="C334" s="13">
        <v>0</v>
      </c>
      <c r="D334" s="13">
        <v>11</v>
      </c>
      <c r="E334" s="13">
        <v>6.33</v>
      </c>
      <c r="F334" s="13"/>
      <c r="G334" s="13"/>
    </row>
    <row r="335" spans="1:7" ht="15.6" x14ac:dyDescent="0.3">
      <c r="A335" s="13">
        <v>3</v>
      </c>
      <c r="B335" s="13">
        <v>3353</v>
      </c>
      <c r="C335" s="13">
        <v>0</v>
      </c>
      <c r="D335" s="13">
        <v>11</v>
      </c>
      <c r="E335" s="13">
        <v>7.78</v>
      </c>
      <c r="F335" s="13"/>
      <c r="G335" s="13"/>
    </row>
    <row r="336" spans="1:7" ht="15.6" x14ac:dyDescent="0.3">
      <c r="A336" s="13">
        <v>3</v>
      </c>
      <c r="B336" s="13">
        <v>3355</v>
      </c>
      <c r="C336" s="13">
        <v>0</v>
      </c>
      <c r="D336" s="13">
        <v>11</v>
      </c>
      <c r="E336" s="13">
        <v>8.15</v>
      </c>
      <c r="F336" s="13"/>
      <c r="G336" s="13"/>
    </row>
    <row r="337" spans="1:7" ht="15.6" x14ac:dyDescent="0.3">
      <c r="A337" s="13">
        <v>3</v>
      </c>
      <c r="B337" s="13">
        <v>3357</v>
      </c>
      <c r="C337" s="13">
        <v>0.01</v>
      </c>
      <c r="D337" s="13">
        <v>11</v>
      </c>
      <c r="E337" s="13">
        <v>7.12</v>
      </c>
      <c r="F337" s="13"/>
      <c r="G337" s="13"/>
    </row>
    <row r="338" spans="1:7" ht="15.6" x14ac:dyDescent="0.3">
      <c r="A338" s="13">
        <v>3</v>
      </c>
      <c r="B338" s="13">
        <v>3358</v>
      </c>
      <c r="C338" s="13">
        <v>0.01</v>
      </c>
      <c r="D338" s="13">
        <v>11</v>
      </c>
      <c r="E338" s="13">
        <v>6.99</v>
      </c>
      <c r="F338" s="13"/>
      <c r="G338" s="13"/>
    </row>
    <row r="339" spans="1:7" ht="15.6" x14ac:dyDescent="0.3">
      <c r="A339" s="13">
        <v>3</v>
      </c>
      <c r="B339" s="13">
        <v>3359</v>
      </c>
      <c r="C339" s="13">
        <v>0.01</v>
      </c>
      <c r="D339" s="13">
        <v>11</v>
      </c>
      <c r="E339" s="13">
        <v>7.67</v>
      </c>
      <c r="F339" s="13"/>
      <c r="G339" s="13"/>
    </row>
    <row r="340" spans="1:7" ht="15.6" x14ac:dyDescent="0.3">
      <c r="A340" s="13">
        <v>3</v>
      </c>
      <c r="B340" s="13">
        <v>3360</v>
      </c>
      <c r="C340" s="13">
        <v>0.01</v>
      </c>
      <c r="D340" s="13">
        <v>11</v>
      </c>
      <c r="E340" s="13">
        <v>7.22</v>
      </c>
      <c r="F340" s="13"/>
      <c r="G340" s="13"/>
    </row>
    <row r="341" spans="1:7" ht="15.6" x14ac:dyDescent="0.3">
      <c r="A341" s="13">
        <v>3</v>
      </c>
      <c r="B341" s="13">
        <v>3362</v>
      </c>
      <c r="C341" s="13">
        <v>0.01</v>
      </c>
      <c r="D341" s="13">
        <v>11</v>
      </c>
      <c r="E341" s="13">
        <v>6.86</v>
      </c>
      <c r="F341" s="13"/>
      <c r="G341" s="13"/>
    </row>
    <row r="342" spans="1:7" ht="15.6" x14ac:dyDescent="0.3">
      <c r="A342" s="13">
        <v>3</v>
      </c>
      <c r="B342" s="13">
        <v>3363</v>
      </c>
      <c r="C342" s="13">
        <v>0.1</v>
      </c>
      <c r="D342" s="13">
        <v>11</v>
      </c>
      <c r="E342" s="13">
        <v>7.03</v>
      </c>
      <c r="F342" s="13"/>
      <c r="G342" s="13"/>
    </row>
    <row r="343" spans="1:7" ht="15.6" x14ac:dyDescent="0.3">
      <c r="A343" s="13">
        <v>3</v>
      </c>
      <c r="B343" s="13">
        <v>3365</v>
      </c>
      <c r="C343" s="13">
        <v>0.1</v>
      </c>
      <c r="D343" s="13">
        <v>11</v>
      </c>
      <c r="E343" s="13">
        <v>6.68</v>
      </c>
      <c r="F343" s="13"/>
      <c r="G343" s="13"/>
    </row>
    <row r="344" spans="1:7" ht="15.6" x14ac:dyDescent="0.3">
      <c r="A344" s="13">
        <v>3</v>
      </c>
      <c r="B344" s="13">
        <v>3366</v>
      </c>
      <c r="C344" s="13">
        <v>0.1</v>
      </c>
      <c r="D344" s="13">
        <v>11</v>
      </c>
      <c r="E344" s="13">
        <v>6.54</v>
      </c>
      <c r="F344" s="13"/>
      <c r="G344" s="13"/>
    </row>
    <row r="345" spans="1:7" ht="15.6" x14ac:dyDescent="0.3">
      <c r="A345" s="13">
        <v>3</v>
      </c>
      <c r="B345" s="13">
        <v>3367</v>
      </c>
      <c r="C345" s="13">
        <v>0.1</v>
      </c>
      <c r="D345" s="13">
        <v>11</v>
      </c>
      <c r="E345" s="13">
        <v>6.66</v>
      </c>
      <c r="F345" s="13"/>
      <c r="G345" s="13"/>
    </row>
    <row r="346" spans="1:7" ht="15.6" x14ac:dyDescent="0.3">
      <c r="A346" s="13">
        <v>3</v>
      </c>
      <c r="B346" s="13">
        <v>3368</v>
      </c>
      <c r="C346" s="13">
        <v>0.1</v>
      </c>
      <c r="D346" s="13">
        <v>11</v>
      </c>
      <c r="E346" s="13">
        <v>8.48</v>
      </c>
      <c r="F346" s="13"/>
      <c r="G346" s="13"/>
    </row>
    <row r="347" spans="1:7" ht="15.6" x14ac:dyDescent="0.3">
      <c r="A347" s="13">
        <v>3</v>
      </c>
      <c r="B347" s="13">
        <v>3369</v>
      </c>
      <c r="C347" s="13">
        <v>0.3</v>
      </c>
      <c r="D347" s="13">
        <v>11</v>
      </c>
      <c r="E347" s="13">
        <v>7.28</v>
      </c>
      <c r="F347" s="13"/>
      <c r="G347" s="13"/>
    </row>
    <row r="348" spans="1:7" ht="15.6" x14ac:dyDescent="0.3">
      <c r="A348" s="13">
        <v>3</v>
      </c>
      <c r="B348" s="13">
        <v>3371</v>
      </c>
      <c r="C348" s="13">
        <v>0.3</v>
      </c>
      <c r="D348" s="13">
        <v>11</v>
      </c>
      <c r="E348" s="13">
        <v>7.34</v>
      </c>
      <c r="F348" s="13"/>
      <c r="G348" s="13"/>
    </row>
    <row r="349" spans="1:7" ht="15.6" x14ac:dyDescent="0.3">
      <c r="A349" s="13">
        <v>3</v>
      </c>
      <c r="B349" s="13">
        <v>3372</v>
      </c>
      <c r="C349" s="13">
        <v>0.3</v>
      </c>
      <c r="D349" s="13">
        <v>11</v>
      </c>
      <c r="E349" s="13">
        <v>6.84</v>
      </c>
      <c r="F349" s="13"/>
      <c r="G349" s="13"/>
    </row>
    <row r="350" spans="1:7" ht="15.6" x14ac:dyDescent="0.3">
      <c r="A350" s="13">
        <v>3</v>
      </c>
      <c r="B350" s="13">
        <v>3373</v>
      </c>
      <c r="C350" s="13">
        <v>0.3</v>
      </c>
      <c r="D350" s="13">
        <v>11</v>
      </c>
      <c r="E350" s="13">
        <v>7.18</v>
      </c>
      <c r="F350" s="13"/>
      <c r="G350" s="13"/>
    </row>
    <row r="351" spans="1:7" ht="15.6" x14ac:dyDescent="0.3">
      <c r="A351" s="13">
        <v>3</v>
      </c>
      <c r="B351" s="13">
        <v>3374</v>
      </c>
      <c r="C351" s="13">
        <v>0.3</v>
      </c>
      <c r="D351" s="13">
        <v>11</v>
      </c>
      <c r="E351" s="13">
        <v>7.08</v>
      </c>
      <c r="F351" s="13"/>
      <c r="G351" s="13"/>
    </row>
    <row r="352" spans="1:7" ht="15.6" x14ac:dyDescent="0.3">
      <c r="A352" s="13">
        <v>3</v>
      </c>
      <c r="B352" s="13">
        <v>3375</v>
      </c>
      <c r="C352" s="13">
        <v>1</v>
      </c>
      <c r="D352" s="13">
        <v>11</v>
      </c>
      <c r="E352" s="13">
        <v>7.88</v>
      </c>
      <c r="F352" s="13"/>
      <c r="G352" s="13"/>
    </row>
    <row r="353" spans="1:7" ht="15.6" x14ac:dyDescent="0.3">
      <c r="A353" s="13">
        <v>3</v>
      </c>
      <c r="B353" s="13">
        <v>3376</v>
      </c>
      <c r="C353" s="13">
        <v>1</v>
      </c>
      <c r="D353" s="13">
        <v>11</v>
      </c>
      <c r="E353" s="13">
        <v>6.13</v>
      </c>
      <c r="F353" s="13"/>
      <c r="G353" s="13"/>
    </row>
    <row r="354" spans="1:7" ht="15.6" x14ac:dyDescent="0.3">
      <c r="A354" s="13">
        <v>3</v>
      </c>
      <c r="B354" s="13">
        <v>3377</v>
      </c>
      <c r="C354" s="13">
        <v>1</v>
      </c>
      <c r="D354" s="13">
        <v>11</v>
      </c>
      <c r="E354" s="13">
        <v>7.36</v>
      </c>
      <c r="F354" s="13"/>
      <c r="G354" s="13"/>
    </row>
    <row r="355" spans="1:7" ht="15.6" x14ac:dyDescent="0.3">
      <c r="A355" s="13">
        <v>3</v>
      </c>
      <c r="B355" s="13">
        <v>3378</v>
      </c>
      <c r="C355" s="13">
        <v>1</v>
      </c>
      <c r="D355" s="13">
        <v>11</v>
      </c>
      <c r="E355" s="13">
        <v>7.69</v>
      </c>
      <c r="F355" s="13"/>
      <c r="G355" s="13"/>
    </row>
    <row r="356" spans="1:7" ht="15.6" x14ac:dyDescent="0.3">
      <c r="A356" s="13">
        <v>3</v>
      </c>
      <c r="B356" s="13">
        <v>3351</v>
      </c>
      <c r="C356" s="13">
        <v>0</v>
      </c>
      <c r="D356" s="13">
        <v>21</v>
      </c>
      <c r="E356" s="13">
        <v>11.4</v>
      </c>
      <c r="F356" s="13">
        <f>E356-G356</f>
        <v>10.841900000000001</v>
      </c>
      <c r="G356" s="13">
        <v>0.55810000000000004</v>
      </c>
    </row>
    <row r="357" spans="1:7" ht="15.6" x14ac:dyDescent="0.3">
      <c r="A357" s="13">
        <v>3</v>
      </c>
      <c r="B357" s="13">
        <v>3353</v>
      </c>
      <c r="C357" s="13">
        <v>0</v>
      </c>
      <c r="D357" s="13">
        <v>21</v>
      </c>
      <c r="E357" s="13">
        <v>13.8</v>
      </c>
      <c r="F357" s="13">
        <f t="shared" ref="F357:F375" si="9">E357-G357</f>
        <v>13.1326</v>
      </c>
      <c r="G357" s="13">
        <v>0.66739999999999999</v>
      </c>
    </row>
    <row r="358" spans="1:7" ht="15.6" x14ac:dyDescent="0.3">
      <c r="A358" s="13">
        <v>3</v>
      </c>
      <c r="B358" s="13">
        <v>3356</v>
      </c>
      <c r="C358" s="13">
        <v>0</v>
      </c>
      <c r="D358" s="13">
        <v>21</v>
      </c>
      <c r="E358" s="13">
        <v>12.06</v>
      </c>
      <c r="F358" s="13">
        <f t="shared" si="9"/>
        <v>11.4313</v>
      </c>
      <c r="G358" s="13">
        <v>0.62870000000000004</v>
      </c>
    </row>
    <row r="359" spans="1:7" ht="15.6" x14ac:dyDescent="0.3">
      <c r="A359" s="13">
        <v>3</v>
      </c>
      <c r="B359" s="13">
        <v>3357</v>
      </c>
      <c r="C359" s="13">
        <v>0.01</v>
      </c>
      <c r="D359" s="13">
        <v>21</v>
      </c>
      <c r="E359" s="13">
        <v>11.21</v>
      </c>
      <c r="F359" s="13">
        <f t="shared" si="9"/>
        <v>10.617000000000001</v>
      </c>
      <c r="G359" s="13">
        <v>0.59299999999999997</v>
      </c>
    </row>
    <row r="360" spans="1:7" ht="15.6" x14ac:dyDescent="0.3">
      <c r="A360" s="13">
        <v>3</v>
      </c>
      <c r="B360" s="13">
        <v>3358</v>
      </c>
      <c r="C360" s="13">
        <v>0.01</v>
      </c>
      <c r="D360" s="13">
        <v>21</v>
      </c>
      <c r="E360" s="13">
        <v>12.82</v>
      </c>
      <c r="F360" s="13">
        <f t="shared" si="9"/>
        <v>12.0794</v>
      </c>
      <c r="G360" s="13">
        <v>0.74060000000000004</v>
      </c>
    </row>
    <row r="361" spans="1:7" ht="15.6" x14ac:dyDescent="0.3">
      <c r="A361" s="13">
        <v>3</v>
      </c>
      <c r="B361" s="13">
        <v>3362</v>
      </c>
      <c r="C361" s="13">
        <v>0.01</v>
      </c>
      <c r="D361" s="13">
        <v>21</v>
      </c>
      <c r="E361" s="13">
        <v>13.12</v>
      </c>
      <c r="F361" s="13">
        <f t="shared" si="9"/>
        <v>12.463699999999999</v>
      </c>
      <c r="G361" s="13">
        <v>0.65629999999999999</v>
      </c>
    </row>
    <row r="362" spans="1:7" ht="15.6" x14ac:dyDescent="0.3">
      <c r="A362" s="13">
        <v>3</v>
      </c>
      <c r="B362" s="13">
        <v>3363</v>
      </c>
      <c r="C362" s="13">
        <v>0.1</v>
      </c>
      <c r="D362" s="13">
        <v>21</v>
      </c>
      <c r="E362" s="13">
        <v>14.8</v>
      </c>
      <c r="F362" s="13">
        <f t="shared" si="9"/>
        <v>14.014800000000001</v>
      </c>
      <c r="G362" s="13">
        <v>0.78520000000000001</v>
      </c>
    </row>
    <row r="363" spans="1:7" ht="15.6" x14ac:dyDescent="0.3">
      <c r="A363" s="13">
        <v>3</v>
      </c>
      <c r="B363" s="13">
        <v>3365</v>
      </c>
      <c r="C363" s="13">
        <v>0.1</v>
      </c>
      <c r="D363" s="13">
        <v>21</v>
      </c>
      <c r="E363" s="13">
        <v>10.16</v>
      </c>
      <c r="F363" s="13">
        <f t="shared" si="9"/>
        <v>9.7032000000000007</v>
      </c>
      <c r="G363" s="13">
        <v>0.45679999999999998</v>
      </c>
    </row>
    <row r="364" spans="1:7" ht="15.6" x14ac:dyDescent="0.3">
      <c r="A364" s="13">
        <v>3</v>
      </c>
      <c r="B364" s="13">
        <v>3366</v>
      </c>
      <c r="C364" s="13">
        <v>0.1</v>
      </c>
      <c r="D364" s="13">
        <v>21</v>
      </c>
      <c r="E364" s="13">
        <v>11.63</v>
      </c>
      <c r="F364" s="13">
        <f t="shared" si="9"/>
        <v>11.0632</v>
      </c>
      <c r="G364" s="13">
        <v>0.56679999999999997</v>
      </c>
    </row>
    <row r="365" spans="1:7" ht="15.6" x14ac:dyDescent="0.3">
      <c r="A365" s="13">
        <v>3</v>
      </c>
      <c r="B365" s="13">
        <v>3367</v>
      </c>
      <c r="C365" s="13">
        <v>0.1</v>
      </c>
      <c r="D365" s="13">
        <v>21</v>
      </c>
      <c r="E365" s="13">
        <v>12.67</v>
      </c>
      <c r="F365" s="13">
        <f t="shared" si="9"/>
        <v>12.0862</v>
      </c>
      <c r="G365" s="13">
        <v>0.58379999999999999</v>
      </c>
    </row>
    <row r="366" spans="1:7" ht="15.6" x14ac:dyDescent="0.3">
      <c r="A366" s="13">
        <v>3</v>
      </c>
      <c r="B366" s="13">
        <v>3368</v>
      </c>
      <c r="C366" s="13">
        <v>0.1</v>
      </c>
      <c r="D366" s="13">
        <v>21</v>
      </c>
      <c r="E366" s="13">
        <v>14.67</v>
      </c>
      <c r="F366" s="13">
        <f t="shared" si="9"/>
        <v>13.9018</v>
      </c>
      <c r="G366" s="13">
        <v>0.76819999999999999</v>
      </c>
    </row>
    <row r="367" spans="1:7" ht="15.6" x14ac:dyDescent="0.3">
      <c r="A367" s="13">
        <v>3</v>
      </c>
      <c r="B367" s="13">
        <v>3369</v>
      </c>
      <c r="C367" s="13">
        <v>0.3</v>
      </c>
      <c r="D367" s="13">
        <v>21</v>
      </c>
      <c r="E367" s="13">
        <v>12.7</v>
      </c>
      <c r="F367" s="13">
        <f t="shared" si="9"/>
        <v>12.0099</v>
      </c>
      <c r="G367" s="13">
        <v>0.69010000000000005</v>
      </c>
    </row>
    <row r="368" spans="1:7" ht="15.6" x14ac:dyDescent="0.3">
      <c r="A368" s="13">
        <v>3</v>
      </c>
      <c r="B368" s="13">
        <v>3371</v>
      </c>
      <c r="C368" s="13">
        <v>0.3</v>
      </c>
      <c r="D368" s="13">
        <v>21</v>
      </c>
      <c r="E368" s="13">
        <v>13</v>
      </c>
      <c r="F368" s="13">
        <f t="shared" si="9"/>
        <v>12.351900000000001</v>
      </c>
      <c r="G368" s="13">
        <v>0.64810000000000001</v>
      </c>
    </row>
    <row r="369" spans="1:7" ht="15.6" x14ac:dyDescent="0.3">
      <c r="A369" s="13">
        <v>3</v>
      </c>
      <c r="B369" s="13">
        <v>3372</v>
      </c>
      <c r="C369" s="13">
        <v>0.3</v>
      </c>
      <c r="D369" s="13">
        <v>21</v>
      </c>
      <c r="E369" s="13">
        <v>10.1</v>
      </c>
      <c r="F369" s="13">
        <f t="shared" si="9"/>
        <v>9.6098999999999997</v>
      </c>
      <c r="G369" s="13">
        <v>0.49009999999999998</v>
      </c>
    </row>
    <row r="370" spans="1:7" ht="15.6" x14ac:dyDescent="0.3">
      <c r="A370" s="13">
        <v>3</v>
      </c>
      <c r="B370" s="13">
        <v>3373</v>
      </c>
      <c r="C370" s="13">
        <v>0.3</v>
      </c>
      <c r="D370" s="13">
        <v>21</v>
      </c>
      <c r="E370" s="13">
        <v>13.5</v>
      </c>
      <c r="F370" s="13">
        <f t="shared" si="9"/>
        <v>12.7913</v>
      </c>
      <c r="G370" s="13">
        <v>0.7087</v>
      </c>
    </row>
    <row r="371" spans="1:7" ht="15.6" x14ac:dyDescent="0.3">
      <c r="A371" s="13">
        <v>3</v>
      </c>
      <c r="B371" s="13">
        <v>3374</v>
      </c>
      <c r="C371" s="13">
        <v>0.3</v>
      </c>
      <c r="D371" s="13">
        <v>21</v>
      </c>
      <c r="E371" s="13">
        <v>11.5</v>
      </c>
      <c r="F371" s="13">
        <f t="shared" si="9"/>
        <v>10.897600000000001</v>
      </c>
      <c r="G371" s="13">
        <v>0.60240000000000005</v>
      </c>
    </row>
    <row r="372" spans="1:7" ht="15.6" x14ac:dyDescent="0.3">
      <c r="A372" s="13">
        <v>3</v>
      </c>
      <c r="B372" s="13">
        <v>3375</v>
      </c>
      <c r="C372" s="13">
        <v>1</v>
      </c>
      <c r="D372" s="13">
        <v>21</v>
      </c>
      <c r="E372" s="13">
        <v>11.6</v>
      </c>
      <c r="F372" s="13">
        <f t="shared" si="9"/>
        <v>10.9734</v>
      </c>
      <c r="G372" s="13">
        <v>0.62660000000000005</v>
      </c>
    </row>
    <row r="373" spans="1:7" ht="15.6" x14ac:dyDescent="0.3">
      <c r="A373" s="13">
        <v>3</v>
      </c>
      <c r="B373" s="13">
        <v>3376</v>
      </c>
      <c r="C373" s="13">
        <v>1</v>
      </c>
      <c r="D373" s="13">
        <v>21</v>
      </c>
      <c r="E373" s="13">
        <v>11</v>
      </c>
      <c r="F373" s="13">
        <f t="shared" si="9"/>
        <v>10.3917</v>
      </c>
      <c r="G373" s="13">
        <v>0.60829999999999995</v>
      </c>
    </row>
    <row r="374" spans="1:7" ht="15.6" x14ac:dyDescent="0.3">
      <c r="A374" s="13">
        <v>3</v>
      </c>
      <c r="B374" s="13">
        <v>3377</v>
      </c>
      <c r="C374" s="13">
        <v>1</v>
      </c>
      <c r="D374" s="13">
        <v>21</v>
      </c>
      <c r="E374" s="13">
        <v>12.3</v>
      </c>
      <c r="F374" s="13">
        <f t="shared" si="9"/>
        <v>11.555400000000001</v>
      </c>
      <c r="G374" s="13">
        <v>0.74460000000000004</v>
      </c>
    </row>
    <row r="375" spans="1:7" ht="15.6" x14ac:dyDescent="0.3">
      <c r="A375" s="13">
        <v>3</v>
      </c>
      <c r="B375" s="13">
        <v>3378</v>
      </c>
      <c r="C375" s="13">
        <v>1</v>
      </c>
      <c r="D375" s="13">
        <v>21</v>
      </c>
      <c r="E375" s="13">
        <v>12.6</v>
      </c>
      <c r="F375" s="13">
        <f t="shared" si="9"/>
        <v>11.833600000000001</v>
      </c>
      <c r="G375" s="13">
        <v>0.76639999999999997</v>
      </c>
    </row>
    <row r="376" spans="1:7" x14ac:dyDescent="0.3">
      <c r="A376" s="5">
        <v>3</v>
      </c>
      <c r="B376" s="5">
        <v>3351</v>
      </c>
      <c r="C376" s="5">
        <v>0</v>
      </c>
      <c r="D376" s="5" t="s">
        <v>29</v>
      </c>
      <c r="E376" s="5">
        <v>27.4</v>
      </c>
      <c r="F376" s="5">
        <v>26.138999999999999</v>
      </c>
      <c r="G376" s="5">
        <v>1.2630999999999999</v>
      </c>
    </row>
    <row r="377" spans="1:7" x14ac:dyDescent="0.3">
      <c r="A377" s="5">
        <v>3</v>
      </c>
      <c r="B377" s="5">
        <v>3353</v>
      </c>
      <c r="C377" s="5">
        <v>0</v>
      </c>
      <c r="D377" s="5" t="s">
        <v>29</v>
      </c>
      <c r="E377" s="5">
        <v>28.5</v>
      </c>
      <c r="F377" s="5">
        <v>27.124600000000001</v>
      </c>
      <c r="G377" s="5">
        <v>1.3754</v>
      </c>
    </row>
    <row r="378" spans="1:7" x14ac:dyDescent="0.3">
      <c r="A378" s="5">
        <v>3</v>
      </c>
      <c r="B378" s="5">
        <v>3355</v>
      </c>
      <c r="C378" s="5">
        <v>0</v>
      </c>
      <c r="D378" s="5" t="s">
        <v>29</v>
      </c>
      <c r="E378" s="5">
        <v>27.085000000000001</v>
      </c>
      <c r="F378" s="5">
        <v>25.8569</v>
      </c>
      <c r="G378" s="5">
        <v>1.2281</v>
      </c>
    </row>
    <row r="379" spans="1:7" x14ac:dyDescent="0.3">
      <c r="A379" s="5">
        <v>3</v>
      </c>
      <c r="B379" s="5">
        <v>3356</v>
      </c>
      <c r="C379" s="5">
        <v>0</v>
      </c>
      <c r="D379" s="5" t="s">
        <v>29</v>
      </c>
      <c r="E379" s="5">
        <v>25.703299999999999</v>
      </c>
      <c r="F379" s="5">
        <v>24.586300000000001</v>
      </c>
      <c r="G379" s="5">
        <v>1.117</v>
      </c>
    </row>
    <row r="380" spans="1:7" x14ac:dyDescent="0.3">
      <c r="A380" s="5">
        <v>3</v>
      </c>
      <c r="B380" s="5">
        <v>3357</v>
      </c>
      <c r="C380" s="5">
        <v>0.01</v>
      </c>
      <c r="D380" s="5" t="s">
        <v>29</v>
      </c>
      <c r="E380" s="5">
        <v>28.186699999999998</v>
      </c>
      <c r="F380" s="5">
        <v>26.9224</v>
      </c>
      <c r="G380" s="5">
        <v>1.26423</v>
      </c>
    </row>
    <row r="381" spans="1:7" x14ac:dyDescent="0.3">
      <c r="A381" s="5">
        <v>3</v>
      </c>
      <c r="B381" s="5">
        <v>3358</v>
      </c>
      <c r="C381" s="5">
        <v>0.01</v>
      </c>
      <c r="D381" s="5" t="s">
        <v>29</v>
      </c>
      <c r="E381" s="5">
        <v>32.015000000000001</v>
      </c>
      <c r="F381" s="5">
        <v>30.585799999999999</v>
      </c>
      <c r="G381" s="5">
        <v>1.4292499999999999</v>
      </c>
    </row>
    <row r="382" spans="1:7" x14ac:dyDescent="0.3">
      <c r="A382" s="5">
        <v>3</v>
      </c>
      <c r="B382" s="5">
        <v>3359</v>
      </c>
      <c r="C382" s="5">
        <v>0.01</v>
      </c>
      <c r="D382" s="5" t="s">
        <v>29</v>
      </c>
      <c r="E382" s="5">
        <v>26.15</v>
      </c>
      <c r="F382" s="5">
        <v>24.834</v>
      </c>
      <c r="G382" s="5">
        <v>1.3160499999999999</v>
      </c>
    </row>
    <row r="383" spans="1:7" x14ac:dyDescent="0.3">
      <c r="A383" s="5">
        <v>3</v>
      </c>
      <c r="B383" s="5">
        <v>3360</v>
      </c>
      <c r="C383" s="5">
        <v>0.01</v>
      </c>
      <c r="D383" s="5" t="s">
        <v>29</v>
      </c>
      <c r="E383" s="5">
        <v>23.6</v>
      </c>
      <c r="F383" s="5">
        <v>22.523700000000002</v>
      </c>
      <c r="G383" s="5">
        <v>1.0763</v>
      </c>
    </row>
    <row r="384" spans="1:7" x14ac:dyDescent="0.3">
      <c r="A384" s="5">
        <v>3</v>
      </c>
      <c r="B384" s="5">
        <v>3362</v>
      </c>
      <c r="C384" s="5">
        <v>0.01</v>
      </c>
      <c r="D384" s="5" t="s">
        <v>29</v>
      </c>
      <c r="E384" s="5">
        <v>28.978300000000001</v>
      </c>
      <c r="F384" s="5">
        <v>27.666599999999999</v>
      </c>
      <c r="G384" s="5">
        <v>1.3117700000000001</v>
      </c>
    </row>
    <row r="385" spans="1:7" x14ac:dyDescent="0.3">
      <c r="A385" s="5">
        <v>3</v>
      </c>
      <c r="B385" s="5">
        <v>3363</v>
      </c>
      <c r="C385" s="5">
        <v>0.1</v>
      </c>
      <c r="D385" s="5" t="s">
        <v>29</v>
      </c>
      <c r="E385" s="5">
        <v>27.22</v>
      </c>
      <c r="F385" s="5">
        <v>26.014399999999998</v>
      </c>
      <c r="G385" s="5">
        <v>1.20557</v>
      </c>
    </row>
    <row r="386" spans="1:7" x14ac:dyDescent="0.3">
      <c r="A386" s="5">
        <v>3</v>
      </c>
      <c r="B386" s="5">
        <v>3365</v>
      </c>
      <c r="C386" s="5">
        <v>0.1</v>
      </c>
      <c r="D386" s="5" t="s">
        <v>29</v>
      </c>
      <c r="E386" s="5">
        <v>27.695</v>
      </c>
      <c r="F386" s="5">
        <v>26.4314</v>
      </c>
      <c r="G386" s="5">
        <v>1.2636499999999999</v>
      </c>
    </row>
    <row r="387" spans="1:7" x14ac:dyDescent="0.3">
      <c r="A387" s="5">
        <v>3</v>
      </c>
      <c r="B387" s="5">
        <v>3366</v>
      </c>
      <c r="C387" s="5">
        <v>0.1</v>
      </c>
      <c r="D387" s="5" t="s">
        <v>29</v>
      </c>
      <c r="E387" s="5">
        <v>26.355</v>
      </c>
      <c r="F387" s="5">
        <v>25.201899999999998</v>
      </c>
      <c r="G387" s="5">
        <v>1.1532500000000001</v>
      </c>
    </row>
    <row r="388" spans="1:7" x14ac:dyDescent="0.3">
      <c r="A388" s="5">
        <v>3</v>
      </c>
      <c r="B388" s="5">
        <v>3367</v>
      </c>
      <c r="C388" s="5">
        <v>0.1</v>
      </c>
      <c r="D388" s="5" t="s">
        <v>29</v>
      </c>
      <c r="E388" s="5">
        <v>27.9</v>
      </c>
      <c r="F388" s="5">
        <v>26.677800000000001</v>
      </c>
      <c r="G388" s="5">
        <v>1.2222299999999999</v>
      </c>
    </row>
    <row r="389" spans="1:7" x14ac:dyDescent="0.3">
      <c r="A389" s="5">
        <v>3</v>
      </c>
      <c r="B389" s="5">
        <v>3368</v>
      </c>
      <c r="C389" s="5">
        <v>0.1</v>
      </c>
      <c r="D389" s="5" t="s">
        <v>29</v>
      </c>
      <c r="E389" s="5">
        <v>28.216699999999999</v>
      </c>
      <c r="F389" s="5">
        <v>26.963699999999999</v>
      </c>
      <c r="G389" s="5">
        <v>1.2529300000000001</v>
      </c>
    </row>
    <row r="390" spans="1:7" x14ac:dyDescent="0.3">
      <c r="A390" s="5">
        <v>3</v>
      </c>
      <c r="B390" s="5">
        <v>3369</v>
      </c>
      <c r="C390" s="5">
        <v>0.3</v>
      </c>
      <c r="D390" s="5" t="s">
        <v>29</v>
      </c>
      <c r="E390" s="5">
        <v>28.412500000000001</v>
      </c>
      <c r="F390" s="5">
        <v>27.194800000000001</v>
      </c>
      <c r="G390" s="5">
        <v>1.2177</v>
      </c>
    </row>
    <row r="391" spans="1:7" x14ac:dyDescent="0.3">
      <c r="A391" s="5">
        <v>3</v>
      </c>
      <c r="B391" s="5">
        <v>3371</v>
      </c>
      <c r="C391" s="5">
        <v>0.3</v>
      </c>
      <c r="D391" s="5" t="s">
        <v>29</v>
      </c>
      <c r="E391" s="5">
        <v>29.3125</v>
      </c>
      <c r="F391" s="5">
        <v>28.075399999999998</v>
      </c>
      <c r="G391" s="5">
        <v>1.23708</v>
      </c>
    </row>
    <row r="392" spans="1:7" x14ac:dyDescent="0.3">
      <c r="A392" s="5">
        <v>3</v>
      </c>
      <c r="B392" s="5">
        <v>3372</v>
      </c>
      <c r="C392" s="5">
        <v>0.3</v>
      </c>
      <c r="D392" s="5" t="s">
        <v>29</v>
      </c>
      <c r="E392" s="5">
        <v>25.99</v>
      </c>
      <c r="F392" s="5">
        <v>24.888000000000002</v>
      </c>
      <c r="G392" s="5">
        <v>1.1020000000000001</v>
      </c>
    </row>
    <row r="393" spans="1:7" x14ac:dyDescent="0.3">
      <c r="A393" s="5">
        <v>3</v>
      </c>
      <c r="B393" s="5">
        <v>3373</v>
      </c>
      <c r="C393" s="5">
        <v>0.3</v>
      </c>
      <c r="D393" s="5" t="s">
        <v>29</v>
      </c>
      <c r="E393" s="5">
        <v>25.9</v>
      </c>
      <c r="F393" s="5">
        <v>24.6434</v>
      </c>
      <c r="G393" s="5">
        <v>1.25657</v>
      </c>
    </row>
    <row r="394" spans="1:7" x14ac:dyDescent="0.3">
      <c r="A394" s="5">
        <v>3</v>
      </c>
      <c r="B394" s="5">
        <v>3374</v>
      </c>
      <c r="C394" s="5">
        <v>0.3</v>
      </c>
      <c r="D394" s="5" t="s">
        <v>29</v>
      </c>
      <c r="E394" s="5">
        <v>26.87</v>
      </c>
      <c r="F394" s="5">
        <v>25.690799999999999</v>
      </c>
      <c r="G394" s="5">
        <v>1.17923</v>
      </c>
    </row>
    <row r="395" spans="1:7" x14ac:dyDescent="0.3">
      <c r="A395" s="5">
        <v>3</v>
      </c>
      <c r="B395" s="5">
        <v>3375</v>
      </c>
      <c r="C395" s="5">
        <v>1</v>
      </c>
      <c r="D395" s="5" t="s">
        <v>29</v>
      </c>
      <c r="E395" s="5">
        <v>26.01</v>
      </c>
      <c r="F395" s="5">
        <v>24.923400000000001</v>
      </c>
      <c r="G395" s="5">
        <v>1.08657</v>
      </c>
    </row>
    <row r="396" spans="1:7" x14ac:dyDescent="0.3">
      <c r="A396" s="5">
        <v>3</v>
      </c>
      <c r="B396" s="5">
        <v>3376</v>
      </c>
      <c r="C396" s="5">
        <v>1</v>
      </c>
      <c r="D396" s="5" t="s">
        <v>29</v>
      </c>
      <c r="E396" s="5">
        <v>26.39</v>
      </c>
      <c r="F396" s="5">
        <v>25.1753</v>
      </c>
      <c r="G396" s="5">
        <v>1.2146999999999999</v>
      </c>
    </row>
    <row r="397" spans="1:7" x14ac:dyDescent="0.3">
      <c r="A397" s="5">
        <v>3</v>
      </c>
      <c r="B397" s="5">
        <v>3377</v>
      </c>
      <c r="C397" s="5">
        <v>1</v>
      </c>
      <c r="D397" s="5" t="s">
        <v>29</v>
      </c>
      <c r="E397" s="5">
        <v>26.75</v>
      </c>
      <c r="F397" s="5">
        <v>25.559000000000001</v>
      </c>
      <c r="G397" s="5">
        <v>1.1910499999999999</v>
      </c>
    </row>
    <row r="398" spans="1:7" x14ac:dyDescent="0.3">
      <c r="A398" s="5">
        <v>3</v>
      </c>
      <c r="B398" s="5">
        <v>3378</v>
      </c>
      <c r="C398" s="5">
        <v>1</v>
      </c>
      <c r="D398" s="5" t="s">
        <v>29</v>
      </c>
      <c r="E398" s="5">
        <v>27.572500000000002</v>
      </c>
      <c r="F398" s="5">
        <v>26.341899999999999</v>
      </c>
      <c r="G398" s="5">
        <v>1.23065</v>
      </c>
    </row>
  </sheetData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H238"/>
  <sheetViews>
    <sheetView tabSelected="1" zoomScaleNormal="100" workbookViewId="0">
      <selection sqref="A1:XFD1048576"/>
    </sheetView>
  </sheetViews>
  <sheetFormatPr defaultRowHeight="14.4" x14ac:dyDescent="0.3"/>
  <sheetData>
    <row r="1" spans="1:8" ht="15" x14ac:dyDescent="0.25">
      <c r="A1" s="32" t="s">
        <v>69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68</v>
      </c>
      <c r="G1" s="33" t="s">
        <v>5</v>
      </c>
      <c r="H1" s="38" t="s">
        <v>73</v>
      </c>
    </row>
    <row r="2" spans="1:8" ht="15" x14ac:dyDescent="0.25">
      <c r="A2" s="34">
        <v>1</v>
      </c>
      <c r="B2" s="32">
        <v>1342</v>
      </c>
      <c r="C2" s="32">
        <v>0</v>
      </c>
      <c r="D2" s="32">
        <v>21</v>
      </c>
      <c r="E2" s="32">
        <v>12.5</v>
      </c>
      <c r="F2" s="32">
        <f t="shared" ref="F2:F57" si="0">E2-G2</f>
        <v>11.919599999999999</v>
      </c>
      <c r="G2" s="32">
        <v>0.58040000000000003</v>
      </c>
      <c r="H2" s="5">
        <f>G2/E2</f>
        <v>4.6432000000000001E-2</v>
      </c>
    </row>
    <row r="3" spans="1:8" ht="15" x14ac:dyDescent="0.25">
      <c r="A3" s="34">
        <v>1</v>
      </c>
      <c r="B3" s="32">
        <v>1345</v>
      </c>
      <c r="C3" s="32">
        <v>0</v>
      </c>
      <c r="D3" s="32">
        <v>21</v>
      </c>
      <c r="E3" s="32">
        <v>11.2</v>
      </c>
      <c r="F3" s="32">
        <f t="shared" si="0"/>
        <v>10.709999999999999</v>
      </c>
      <c r="G3" s="32">
        <v>0.49</v>
      </c>
      <c r="H3" s="5">
        <f t="shared" ref="H3:H66" si="1">G3/E3</f>
        <v>4.3750000000000004E-2</v>
      </c>
    </row>
    <row r="4" spans="1:8" ht="15" x14ac:dyDescent="0.25">
      <c r="A4" s="34">
        <v>1</v>
      </c>
      <c r="B4" s="32">
        <v>1349</v>
      </c>
      <c r="C4" s="32">
        <v>0</v>
      </c>
      <c r="D4" s="32">
        <v>21</v>
      </c>
      <c r="E4" s="32">
        <v>13.8</v>
      </c>
      <c r="F4" s="32">
        <f t="shared" si="0"/>
        <v>13.179</v>
      </c>
      <c r="G4" s="32">
        <v>0.621</v>
      </c>
      <c r="H4" s="5">
        <f t="shared" si="1"/>
        <v>4.4999999999999998E-2</v>
      </c>
    </row>
    <row r="5" spans="1:8" ht="15" x14ac:dyDescent="0.25">
      <c r="A5" s="34">
        <v>1</v>
      </c>
      <c r="B5" s="32">
        <v>1351</v>
      </c>
      <c r="C5" s="32">
        <v>0</v>
      </c>
      <c r="D5" s="32">
        <v>21</v>
      </c>
      <c r="E5" s="32">
        <v>11.5</v>
      </c>
      <c r="F5" s="32">
        <f t="shared" si="0"/>
        <v>10.8993</v>
      </c>
      <c r="G5" s="32">
        <v>0.60070000000000001</v>
      </c>
      <c r="H5" s="5">
        <f t="shared" si="1"/>
        <v>5.223478260869565E-2</v>
      </c>
    </row>
    <row r="6" spans="1:8" ht="15" x14ac:dyDescent="0.25">
      <c r="A6" s="34">
        <v>1</v>
      </c>
      <c r="B6" s="32">
        <v>1353</v>
      </c>
      <c r="C6" s="32">
        <v>0</v>
      </c>
      <c r="D6" s="32">
        <v>21</v>
      </c>
      <c r="E6" s="32">
        <v>12.3</v>
      </c>
      <c r="F6" s="32">
        <f t="shared" si="0"/>
        <v>11.729600000000001</v>
      </c>
      <c r="G6" s="32">
        <v>0.57040000000000002</v>
      </c>
      <c r="H6" s="5">
        <f t="shared" si="1"/>
        <v>4.63739837398374E-2</v>
      </c>
    </row>
    <row r="7" spans="1:8" ht="15" x14ac:dyDescent="0.25">
      <c r="A7" s="34">
        <v>1</v>
      </c>
      <c r="B7" s="32">
        <v>1354</v>
      </c>
      <c r="C7" s="32">
        <v>0</v>
      </c>
      <c r="D7" s="32">
        <v>21</v>
      </c>
      <c r="E7" s="32">
        <v>13.6</v>
      </c>
      <c r="F7" s="32">
        <f t="shared" si="0"/>
        <v>12.8992</v>
      </c>
      <c r="G7" s="32">
        <v>0.70079999999999998</v>
      </c>
      <c r="H7" s="5">
        <f t="shared" si="1"/>
        <v>5.1529411764705879E-2</v>
      </c>
    </row>
    <row r="8" spans="1:8" ht="15" x14ac:dyDescent="0.25">
      <c r="A8" s="34">
        <v>1</v>
      </c>
      <c r="B8" s="32">
        <v>1356</v>
      </c>
      <c r="C8" s="32">
        <v>0</v>
      </c>
      <c r="D8" s="32">
        <v>21</v>
      </c>
      <c r="E8" s="32">
        <v>11.9</v>
      </c>
      <c r="F8" s="32">
        <f t="shared" si="0"/>
        <v>11.310500000000001</v>
      </c>
      <c r="G8" s="32">
        <v>0.58950000000000002</v>
      </c>
      <c r="H8" s="5">
        <f t="shared" si="1"/>
        <v>4.9537815126050419E-2</v>
      </c>
    </row>
    <row r="9" spans="1:8" ht="15" x14ac:dyDescent="0.25">
      <c r="A9" s="34">
        <v>1</v>
      </c>
      <c r="B9" s="32">
        <v>1358</v>
      </c>
      <c r="C9" s="32">
        <v>0</v>
      </c>
      <c r="D9" s="32">
        <v>21</v>
      </c>
      <c r="E9" s="32">
        <v>11.4</v>
      </c>
      <c r="F9" s="32">
        <f t="shared" si="0"/>
        <v>10.8345</v>
      </c>
      <c r="G9" s="32">
        <v>0.5655</v>
      </c>
      <c r="H9" s="5">
        <f t="shared" si="1"/>
        <v>4.9605263157894736E-2</v>
      </c>
    </row>
    <row r="10" spans="1:8" ht="15" x14ac:dyDescent="0.25">
      <c r="A10" s="34">
        <v>1</v>
      </c>
      <c r="B10" s="32">
        <v>1361</v>
      </c>
      <c r="C10" s="32">
        <v>0</v>
      </c>
      <c r="D10" s="32">
        <v>21</v>
      </c>
      <c r="E10" s="32">
        <v>10.5</v>
      </c>
      <c r="F10" s="32">
        <f t="shared" si="0"/>
        <v>10.004300000000001</v>
      </c>
      <c r="G10" s="32">
        <v>0.49569999999999997</v>
      </c>
      <c r="H10" s="5">
        <f t="shared" si="1"/>
        <v>4.7209523809523805E-2</v>
      </c>
    </row>
    <row r="11" spans="1:8" ht="15" x14ac:dyDescent="0.25">
      <c r="A11" s="34">
        <v>1</v>
      </c>
      <c r="B11" s="32">
        <v>1363</v>
      </c>
      <c r="C11" s="32">
        <v>0</v>
      </c>
      <c r="D11" s="32">
        <v>21</v>
      </c>
      <c r="E11" s="32">
        <v>13.4</v>
      </c>
      <c r="F11" s="32">
        <f t="shared" si="0"/>
        <v>12.7485</v>
      </c>
      <c r="G11" s="32">
        <v>0.65149999999999997</v>
      </c>
      <c r="H11" s="5">
        <f t="shared" si="1"/>
        <v>4.8619402985074625E-2</v>
      </c>
    </row>
    <row r="12" spans="1:8" ht="15" x14ac:dyDescent="0.25">
      <c r="A12" s="32">
        <v>2</v>
      </c>
      <c r="B12" s="32">
        <v>2442</v>
      </c>
      <c r="C12" s="32">
        <v>0</v>
      </c>
      <c r="D12" s="34">
        <v>21</v>
      </c>
      <c r="E12" s="32">
        <v>10.9</v>
      </c>
      <c r="F12" s="35">
        <f t="shared" si="0"/>
        <v>10.348700000000001</v>
      </c>
      <c r="G12" s="32">
        <v>0.55130000000000001</v>
      </c>
      <c r="H12" s="5">
        <f t="shared" si="1"/>
        <v>5.0577981651376148E-2</v>
      </c>
    </row>
    <row r="13" spans="1:8" ht="15" x14ac:dyDescent="0.25">
      <c r="A13" s="32">
        <v>2</v>
      </c>
      <c r="B13" s="32">
        <v>2444</v>
      </c>
      <c r="C13" s="32">
        <v>0</v>
      </c>
      <c r="D13" s="34">
        <v>21</v>
      </c>
      <c r="E13" s="32">
        <v>11.7</v>
      </c>
      <c r="F13" s="35">
        <f t="shared" si="0"/>
        <v>11.117799999999999</v>
      </c>
      <c r="G13" s="32">
        <v>0.58220000000000005</v>
      </c>
      <c r="H13" s="5">
        <f t="shared" si="1"/>
        <v>4.9760683760683766E-2</v>
      </c>
    </row>
    <row r="14" spans="1:8" ht="15" x14ac:dyDescent="0.25">
      <c r="A14" s="32">
        <v>2</v>
      </c>
      <c r="B14" s="32">
        <v>2445</v>
      </c>
      <c r="C14" s="32">
        <v>0</v>
      </c>
      <c r="D14" s="34">
        <v>21</v>
      </c>
      <c r="E14" s="32">
        <v>12.9</v>
      </c>
      <c r="F14" s="35">
        <f t="shared" si="0"/>
        <v>12.259500000000001</v>
      </c>
      <c r="G14" s="32">
        <v>0.64049999999999996</v>
      </c>
      <c r="H14" s="5">
        <f t="shared" si="1"/>
        <v>4.9651162790697673E-2</v>
      </c>
    </row>
    <row r="15" spans="1:8" ht="15" x14ac:dyDescent="0.25">
      <c r="A15" s="32">
        <v>2</v>
      </c>
      <c r="B15" s="32">
        <v>2447</v>
      </c>
      <c r="C15" s="32">
        <v>0</v>
      </c>
      <c r="D15" s="34">
        <v>21</v>
      </c>
      <c r="E15" s="32">
        <v>10.3</v>
      </c>
      <c r="F15" s="35">
        <f t="shared" si="0"/>
        <v>9.5100000000000016</v>
      </c>
      <c r="G15" s="32">
        <v>0.79</v>
      </c>
      <c r="H15" s="5">
        <f t="shared" si="1"/>
        <v>7.6699029126213597E-2</v>
      </c>
    </row>
    <row r="16" spans="1:8" ht="15" x14ac:dyDescent="0.25">
      <c r="A16" s="32">
        <v>2</v>
      </c>
      <c r="B16" s="32">
        <v>2448</v>
      </c>
      <c r="C16" s="32">
        <v>0</v>
      </c>
      <c r="D16" s="34">
        <v>21</v>
      </c>
      <c r="E16" s="32">
        <v>10.199999999999999</v>
      </c>
      <c r="F16" s="35">
        <f t="shared" si="0"/>
        <v>9.7477999999999998</v>
      </c>
      <c r="G16" s="32">
        <v>0.45219999999999999</v>
      </c>
      <c r="H16" s="5">
        <f t="shared" si="1"/>
        <v>4.4333333333333336E-2</v>
      </c>
    </row>
    <row r="17" spans="1:8" ht="15" x14ac:dyDescent="0.25">
      <c r="A17" s="32">
        <v>2</v>
      </c>
      <c r="B17" s="32">
        <v>2450</v>
      </c>
      <c r="C17" s="32">
        <v>0</v>
      </c>
      <c r="D17" s="34">
        <v>21</v>
      </c>
      <c r="E17" s="32">
        <v>11.7</v>
      </c>
      <c r="F17" s="35">
        <f t="shared" si="0"/>
        <v>10.9514</v>
      </c>
      <c r="G17" s="32">
        <v>0.74860000000000004</v>
      </c>
      <c r="H17" s="5">
        <f t="shared" si="1"/>
        <v>6.3982905982905985E-2</v>
      </c>
    </row>
    <row r="18" spans="1:8" ht="15" x14ac:dyDescent="0.25">
      <c r="A18" s="32">
        <v>2</v>
      </c>
      <c r="B18" s="32">
        <v>2452</v>
      </c>
      <c r="C18" s="32">
        <v>0</v>
      </c>
      <c r="D18" s="34">
        <v>21</v>
      </c>
      <c r="E18" s="32">
        <v>11.7</v>
      </c>
      <c r="F18" s="35">
        <f t="shared" si="0"/>
        <v>11.131599999999999</v>
      </c>
      <c r="G18" s="32">
        <v>0.56840000000000002</v>
      </c>
      <c r="H18" s="5">
        <f t="shared" si="1"/>
        <v>4.8581196581196584E-2</v>
      </c>
    </row>
    <row r="19" spans="1:8" ht="15.75" x14ac:dyDescent="0.25">
      <c r="A19" s="36">
        <v>3</v>
      </c>
      <c r="B19" s="36">
        <v>3351</v>
      </c>
      <c r="C19" s="36">
        <v>0</v>
      </c>
      <c r="D19" s="36">
        <v>21</v>
      </c>
      <c r="E19" s="36">
        <v>11.4</v>
      </c>
      <c r="F19" s="36">
        <f t="shared" si="0"/>
        <v>10.841900000000001</v>
      </c>
      <c r="G19" s="36">
        <v>0.55810000000000004</v>
      </c>
      <c r="H19" s="5">
        <f t="shared" si="1"/>
        <v>4.8956140350877198E-2</v>
      </c>
    </row>
    <row r="20" spans="1:8" ht="15.75" x14ac:dyDescent="0.25">
      <c r="A20" s="36">
        <v>3</v>
      </c>
      <c r="B20" s="36">
        <v>3353</v>
      </c>
      <c r="C20" s="36">
        <v>0</v>
      </c>
      <c r="D20" s="36">
        <v>21</v>
      </c>
      <c r="E20" s="36">
        <v>13.8</v>
      </c>
      <c r="F20" s="36">
        <f t="shared" si="0"/>
        <v>13.1326</v>
      </c>
      <c r="G20" s="36">
        <v>0.66739999999999999</v>
      </c>
      <c r="H20" s="5">
        <f t="shared" si="1"/>
        <v>4.8362318840579704E-2</v>
      </c>
    </row>
    <row r="21" spans="1:8" ht="15.75" x14ac:dyDescent="0.25">
      <c r="A21" s="36">
        <v>3</v>
      </c>
      <c r="B21" s="36">
        <v>3356</v>
      </c>
      <c r="C21" s="36">
        <v>0</v>
      </c>
      <c r="D21" s="36">
        <v>21</v>
      </c>
      <c r="E21" s="36">
        <v>12.06</v>
      </c>
      <c r="F21" s="36">
        <f>E21-G21</f>
        <v>11.4313</v>
      </c>
      <c r="G21" s="36">
        <v>0.62870000000000004</v>
      </c>
      <c r="H21" s="5">
        <f>G21/E21</f>
        <v>5.2131011608623552E-2</v>
      </c>
    </row>
    <row r="22" spans="1:8" ht="15" x14ac:dyDescent="0.25">
      <c r="A22" s="34">
        <v>1</v>
      </c>
      <c r="B22" s="32">
        <v>1366</v>
      </c>
      <c r="C22" s="32">
        <v>0.01</v>
      </c>
      <c r="D22" s="32">
        <v>21</v>
      </c>
      <c r="E22" s="32">
        <v>11.7</v>
      </c>
      <c r="F22" s="32">
        <f t="shared" si="0"/>
        <v>11.0991</v>
      </c>
      <c r="G22" s="32">
        <v>0.60089999999999999</v>
      </c>
      <c r="H22" s="5">
        <f t="shared" si="1"/>
        <v>5.1358974358974359E-2</v>
      </c>
    </row>
    <row r="23" spans="1:8" ht="15" x14ac:dyDescent="0.25">
      <c r="A23" s="34">
        <v>1</v>
      </c>
      <c r="B23" s="32">
        <v>1367</v>
      </c>
      <c r="C23" s="32">
        <v>0.01</v>
      </c>
      <c r="D23" s="32">
        <v>21</v>
      </c>
      <c r="E23" s="32">
        <v>12.2</v>
      </c>
      <c r="F23" s="32">
        <f t="shared" si="0"/>
        <v>11.5962</v>
      </c>
      <c r="G23" s="32">
        <v>0.6038</v>
      </c>
      <c r="H23" s="5">
        <f t="shared" si="1"/>
        <v>4.9491803278688525E-2</v>
      </c>
    </row>
    <row r="24" spans="1:8" ht="15" x14ac:dyDescent="0.25">
      <c r="A24" s="34">
        <v>1</v>
      </c>
      <c r="B24" s="32">
        <v>1370</v>
      </c>
      <c r="C24" s="32">
        <v>0.01</v>
      </c>
      <c r="D24" s="32">
        <v>21</v>
      </c>
      <c r="E24" s="32">
        <v>10.6</v>
      </c>
      <c r="F24" s="32">
        <f t="shared" si="0"/>
        <v>10.0306</v>
      </c>
      <c r="G24" s="32">
        <v>0.56940000000000002</v>
      </c>
      <c r="H24" s="5">
        <f t="shared" si="1"/>
        <v>5.3716981132075473E-2</v>
      </c>
    </row>
    <row r="25" spans="1:8" ht="15" x14ac:dyDescent="0.25">
      <c r="A25" s="34">
        <v>1</v>
      </c>
      <c r="B25" s="32">
        <v>1371</v>
      </c>
      <c r="C25" s="32">
        <v>0.01</v>
      </c>
      <c r="D25" s="32">
        <v>21</v>
      </c>
      <c r="E25" s="32">
        <v>12.6</v>
      </c>
      <c r="F25" s="32">
        <f t="shared" si="0"/>
        <v>11.9048</v>
      </c>
      <c r="G25" s="32">
        <v>0.69520000000000004</v>
      </c>
      <c r="H25" s="5">
        <f t="shared" si="1"/>
        <v>5.5174603174603182E-2</v>
      </c>
    </row>
    <row r="26" spans="1:8" ht="15" x14ac:dyDescent="0.25">
      <c r="A26" s="34">
        <v>1</v>
      </c>
      <c r="B26" s="32">
        <v>1373</v>
      </c>
      <c r="C26" s="32">
        <v>0.01</v>
      </c>
      <c r="D26" s="32">
        <v>21</v>
      </c>
      <c r="E26" s="32">
        <v>12.8</v>
      </c>
      <c r="F26" s="32">
        <f t="shared" si="0"/>
        <v>12.206700000000001</v>
      </c>
      <c r="G26" s="32">
        <v>0.59330000000000005</v>
      </c>
      <c r="H26" s="5">
        <f t="shared" si="1"/>
        <v>4.6351562499999999E-2</v>
      </c>
    </row>
    <row r="27" spans="1:8" ht="15" x14ac:dyDescent="0.25">
      <c r="A27" s="34">
        <v>1</v>
      </c>
      <c r="B27" s="32">
        <v>1375</v>
      </c>
      <c r="C27" s="32">
        <v>0.01</v>
      </c>
      <c r="D27" s="32">
        <v>21</v>
      </c>
      <c r="E27" s="32">
        <v>13.5</v>
      </c>
      <c r="F27" s="32">
        <f t="shared" si="0"/>
        <v>12.8232</v>
      </c>
      <c r="G27" s="32">
        <v>0.67679999999999996</v>
      </c>
      <c r="H27" s="5">
        <f t="shared" si="1"/>
        <v>5.0133333333333328E-2</v>
      </c>
    </row>
    <row r="28" spans="1:8" ht="15" x14ac:dyDescent="0.25">
      <c r="A28" s="34">
        <v>1</v>
      </c>
      <c r="B28" s="32">
        <v>1377</v>
      </c>
      <c r="C28" s="32">
        <v>0.01</v>
      </c>
      <c r="D28" s="32">
        <v>21</v>
      </c>
      <c r="E28" s="32">
        <v>12.4</v>
      </c>
      <c r="F28" s="32">
        <f t="shared" si="0"/>
        <v>11.774100000000001</v>
      </c>
      <c r="G28" s="32">
        <v>0.62590000000000001</v>
      </c>
      <c r="H28" s="5">
        <f t="shared" si="1"/>
        <v>5.0475806451612905E-2</v>
      </c>
    </row>
    <row r="29" spans="1:8" ht="15" x14ac:dyDescent="0.25">
      <c r="A29" s="34">
        <v>1</v>
      </c>
      <c r="B29" s="32">
        <v>1384</v>
      </c>
      <c r="C29" s="32">
        <v>0.01</v>
      </c>
      <c r="D29" s="32">
        <v>21</v>
      </c>
      <c r="E29" s="32">
        <v>12.7</v>
      </c>
      <c r="F29" s="32">
        <f t="shared" si="0"/>
        <v>12.0221</v>
      </c>
      <c r="G29" s="32">
        <v>0.67789999999999995</v>
      </c>
      <c r="H29" s="5">
        <f t="shared" si="1"/>
        <v>5.3377952755905511E-2</v>
      </c>
    </row>
    <row r="30" spans="1:8" ht="15" x14ac:dyDescent="0.25">
      <c r="A30" s="34">
        <v>1</v>
      </c>
      <c r="B30" s="32">
        <v>1385</v>
      </c>
      <c r="C30" s="32">
        <v>0.01</v>
      </c>
      <c r="D30" s="32">
        <v>21</v>
      </c>
      <c r="E30" s="32">
        <v>11.5</v>
      </c>
      <c r="F30" s="32">
        <f t="shared" si="0"/>
        <v>10.9643</v>
      </c>
      <c r="G30" s="32">
        <v>0.53569999999999995</v>
      </c>
      <c r="H30" s="5">
        <f t="shared" si="1"/>
        <v>4.6582608695652172E-2</v>
      </c>
    </row>
    <row r="31" spans="1:8" ht="15" x14ac:dyDescent="0.25">
      <c r="A31" s="34">
        <v>1</v>
      </c>
      <c r="B31" s="32">
        <v>1386</v>
      </c>
      <c r="C31" s="32">
        <v>0.01</v>
      </c>
      <c r="D31" s="32">
        <v>21</v>
      </c>
      <c r="E31" s="32">
        <v>13.1</v>
      </c>
      <c r="F31" s="32">
        <f t="shared" si="0"/>
        <v>12.4239</v>
      </c>
      <c r="G31" s="32">
        <v>0.67610000000000003</v>
      </c>
      <c r="H31" s="5">
        <f t="shared" si="1"/>
        <v>5.1610687022900767E-2</v>
      </c>
    </row>
    <row r="32" spans="1:8" ht="15" x14ac:dyDescent="0.25">
      <c r="A32" s="32">
        <v>2</v>
      </c>
      <c r="B32" s="32">
        <v>2453</v>
      </c>
      <c r="C32" s="32">
        <v>0.01</v>
      </c>
      <c r="D32" s="34">
        <v>21</v>
      </c>
      <c r="E32" s="32">
        <v>13.3</v>
      </c>
      <c r="F32" s="35">
        <f t="shared" si="0"/>
        <v>12.5578</v>
      </c>
      <c r="G32" s="32">
        <v>0.74219999999999997</v>
      </c>
      <c r="H32" s="5">
        <f t="shared" si="1"/>
        <v>5.5804511278195482E-2</v>
      </c>
    </row>
    <row r="33" spans="1:8" ht="15" x14ac:dyDescent="0.25">
      <c r="A33" s="32">
        <v>2</v>
      </c>
      <c r="B33" s="32">
        <v>2454</v>
      </c>
      <c r="C33" s="32">
        <v>0.01</v>
      </c>
      <c r="D33" s="34">
        <v>21</v>
      </c>
      <c r="E33" s="32">
        <v>11.7</v>
      </c>
      <c r="F33" s="35">
        <f t="shared" si="0"/>
        <v>11.099499999999999</v>
      </c>
      <c r="G33" s="32">
        <v>0.60050000000000003</v>
      </c>
      <c r="H33" s="5">
        <f t="shared" si="1"/>
        <v>5.1324786324786334E-2</v>
      </c>
    </row>
    <row r="34" spans="1:8" ht="15" x14ac:dyDescent="0.25">
      <c r="A34" s="32">
        <v>2</v>
      </c>
      <c r="B34" s="32">
        <v>2455</v>
      </c>
      <c r="C34" s="32">
        <v>0.01</v>
      </c>
      <c r="D34" s="34">
        <v>21</v>
      </c>
      <c r="E34" s="32">
        <v>13.2</v>
      </c>
      <c r="F34" s="35">
        <f t="shared" si="0"/>
        <v>12.4643</v>
      </c>
      <c r="G34" s="32">
        <v>0.73570000000000002</v>
      </c>
      <c r="H34" s="5">
        <f t="shared" si="1"/>
        <v>5.5734848484848491E-2</v>
      </c>
    </row>
    <row r="35" spans="1:8" ht="15" x14ac:dyDescent="0.25">
      <c r="A35" s="32">
        <v>2</v>
      </c>
      <c r="B35" s="32">
        <v>2456</v>
      </c>
      <c r="C35" s="32">
        <v>0.01</v>
      </c>
      <c r="D35" s="34">
        <v>21</v>
      </c>
      <c r="E35" s="32">
        <v>11.3</v>
      </c>
      <c r="F35" s="35">
        <f t="shared" si="0"/>
        <v>10.7218</v>
      </c>
      <c r="G35" s="32">
        <v>0.57820000000000005</v>
      </c>
      <c r="H35" s="5">
        <f t="shared" si="1"/>
        <v>5.1168141592920352E-2</v>
      </c>
    </row>
    <row r="36" spans="1:8" ht="15" x14ac:dyDescent="0.25">
      <c r="A36" s="32">
        <v>2</v>
      </c>
      <c r="B36" s="32">
        <v>2457</v>
      </c>
      <c r="C36" s="32">
        <v>0.01</v>
      </c>
      <c r="D36" s="34">
        <v>21</v>
      </c>
      <c r="E36" s="32">
        <v>12.4</v>
      </c>
      <c r="F36" s="35">
        <f t="shared" si="0"/>
        <v>11.7638</v>
      </c>
      <c r="G36" s="32">
        <v>0.63619999999999999</v>
      </c>
      <c r="H36" s="5">
        <f t="shared" si="1"/>
        <v>5.1306451612903224E-2</v>
      </c>
    </row>
    <row r="37" spans="1:8" ht="15" x14ac:dyDescent="0.25">
      <c r="A37" s="32">
        <v>2</v>
      </c>
      <c r="B37" s="32">
        <v>2458</v>
      </c>
      <c r="C37" s="32">
        <v>0.01</v>
      </c>
      <c r="D37" s="34">
        <v>21</v>
      </c>
      <c r="E37" s="32">
        <v>10.199999999999999</v>
      </c>
      <c r="F37" s="35">
        <f t="shared" si="0"/>
        <v>9.7363999999999997</v>
      </c>
      <c r="G37" s="32">
        <v>0.46360000000000001</v>
      </c>
      <c r="H37" s="5">
        <f t="shared" si="1"/>
        <v>4.5450980392156864E-2</v>
      </c>
    </row>
    <row r="38" spans="1:8" ht="15" x14ac:dyDescent="0.25">
      <c r="A38" s="32">
        <v>2</v>
      </c>
      <c r="B38" s="32">
        <v>2461</v>
      </c>
      <c r="C38" s="32">
        <v>0.01</v>
      </c>
      <c r="D38" s="34">
        <v>21</v>
      </c>
      <c r="E38" s="32">
        <v>10</v>
      </c>
      <c r="F38" s="35">
        <f t="shared" si="0"/>
        <v>9.5101999999999993</v>
      </c>
      <c r="G38" s="32">
        <v>0.48980000000000001</v>
      </c>
      <c r="H38" s="5">
        <f t="shared" si="1"/>
        <v>4.8980000000000003E-2</v>
      </c>
    </row>
    <row r="39" spans="1:8" ht="15" x14ac:dyDescent="0.25">
      <c r="A39" s="32">
        <v>2</v>
      </c>
      <c r="B39" s="32">
        <v>2462</v>
      </c>
      <c r="C39" s="32">
        <v>0.01</v>
      </c>
      <c r="D39" s="34">
        <v>21</v>
      </c>
      <c r="E39" s="32">
        <v>12.3</v>
      </c>
      <c r="F39" s="35">
        <f t="shared" si="0"/>
        <v>11.703600000000002</v>
      </c>
      <c r="G39" s="32">
        <v>0.59640000000000004</v>
      </c>
      <c r="H39" s="5">
        <f t="shared" si="1"/>
        <v>4.8487804878048782E-2</v>
      </c>
    </row>
    <row r="40" spans="1:8" ht="15" x14ac:dyDescent="0.25">
      <c r="A40" s="32">
        <v>2</v>
      </c>
      <c r="B40" s="32">
        <v>2463</v>
      </c>
      <c r="C40" s="32">
        <v>0.01</v>
      </c>
      <c r="D40" s="34">
        <v>21</v>
      </c>
      <c r="E40" s="32">
        <v>11.3</v>
      </c>
      <c r="F40" s="35">
        <f t="shared" si="0"/>
        <v>10.7965</v>
      </c>
      <c r="G40" s="32">
        <v>0.50349999999999995</v>
      </c>
      <c r="H40" s="5">
        <f t="shared" si="1"/>
        <v>4.45575221238938E-2</v>
      </c>
    </row>
    <row r="41" spans="1:8" ht="15.6" x14ac:dyDescent="0.3">
      <c r="A41" s="36">
        <v>3</v>
      </c>
      <c r="B41" s="36">
        <v>3357</v>
      </c>
      <c r="C41" s="36">
        <v>0.01</v>
      </c>
      <c r="D41" s="36">
        <v>21</v>
      </c>
      <c r="E41" s="36">
        <v>11.21</v>
      </c>
      <c r="F41" s="36">
        <f t="shared" si="0"/>
        <v>10.617000000000001</v>
      </c>
      <c r="G41" s="36">
        <v>0.59299999999999997</v>
      </c>
      <c r="H41" s="5">
        <f t="shared" si="1"/>
        <v>5.2899197145405884E-2</v>
      </c>
    </row>
    <row r="42" spans="1:8" ht="15.6" x14ac:dyDescent="0.3">
      <c r="A42" s="36">
        <v>3</v>
      </c>
      <c r="B42" s="36">
        <v>3358</v>
      </c>
      <c r="C42" s="36">
        <v>0.01</v>
      </c>
      <c r="D42" s="36">
        <v>21</v>
      </c>
      <c r="E42" s="36">
        <v>12.82</v>
      </c>
      <c r="F42" s="36">
        <f t="shared" si="0"/>
        <v>12.0794</v>
      </c>
      <c r="G42" s="36">
        <v>0.74060000000000004</v>
      </c>
      <c r="H42" s="5">
        <f t="shared" si="1"/>
        <v>5.776911076443058E-2</v>
      </c>
    </row>
    <row r="43" spans="1:8" ht="15.6" x14ac:dyDescent="0.3">
      <c r="A43" s="36">
        <v>3</v>
      </c>
      <c r="B43" s="36">
        <v>3362</v>
      </c>
      <c r="C43" s="36">
        <v>0.01</v>
      </c>
      <c r="D43" s="36">
        <v>21</v>
      </c>
      <c r="E43" s="36">
        <v>13.12</v>
      </c>
      <c r="F43" s="36">
        <f t="shared" si="0"/>
        <v>12.463699999999999</v>
      </c>
      <c r="G43" s="36">
        <v>0.65629999999999999</v>
      </c>
      <c r="H43" s="5">
        <f t="shared" si="1"/>
        <v>5.0022865853658539E-2</v>
      </c>
    </row>
    <row r="44" spans="1:8" x14ac:dyDescent="0.3">
      <c r="A44" s="34">
        <v>1</v>
      </c>
      <c r="B44" s="32">
        <v>1392</v>
      </c>
      <c r="C44" s="32">
        <v>0.1</v>
      </c>
      <c r="D44" s="32">
        <v>21</v>
      </c>
      <c r="E44" s="32">
        <v>12.8</v>
      </c>
      <c r="F44" s="32">
        <f t="shared" si="0"/>
        <v>12.125900000000001</v>
      </c>
      <c r="G44" s="32">
        <v>0.67410000000000003</v>
      </c>
      <c r="H44" s="5">
        <f t="shared" si="1"/>
        <v>5.2664062499999997E-2</v>
      </c>
    </row>
    <row r="45" spans="1:8" x14ac:dyDescent="0.3">
      <c r="A45" s="34">
        <v>1</v>
      </c>
      <c r="B45" s="32">
        <v>1395</v>
      </c>
      <c r="C45" s="32">
        <v>0.1</v>
      </c>
      <c r="D45" s="32">
        <v>21</v>
      </c>
      <c r="E45" s="32">
        <v>12.5</v>
      </c>
      <c r="F45" s="32">
        <f t="shared" si="0"/>
        <v>11.9147</v>
      </c>
      <c r="G45" s="32">
        <v>0.58530000000000004</v>
      </c>
      <c r="H45" s="5">
        <f t="shared" si="1"/>
        <v>4.6824000000000005E-2</v>
      </c>
    </row>
    <row r="46" spans="1:8" x14ac:dyDescent="0.3">
      <c r="A46" s="34">
        <v>1</v>
      </c>
      <c r="B46" s="32">
        <v>1399</v>
      </c>
      <c r="C46" s="32">
        <v>0.1</v>
      </c>
      <c r="D46" s="32">
        <v>21</v>
      </c>
      <c r="E46" s="32">
        <v>12.2</v>
      </c>
      <c r="F46" s="32">
        <f t="shared" si="0"/>
        <v>11.62</v>
      </c>
      <c r="G46" s="32">
        <v>0.57999999999999996</v>
      </c>
      <c r="H46" s="5">
        <f t="shared" si="1"/>
        <v>4.7540983606557376E-2</v>
      </c>
    </row>
    <row r="47" spans="1:8" x14ac:dyDescent="0.3">
      <c r="A47" s="34">
        <v>1</v>
      </c>
      <c r="B47" s="32">
        <v>1402</v>
      </c>
      <c r="C47" s="32">
        <v>0.1</v>
      </c>
      <c r="D47" s="32">
        <v>21</v>
      </c>
      <c r="E47" s="32">
        <v>14.8</v>
      </c>
      <c r="F47" s="32">
        <f t="shared" si="0"/>
        <v>14.1065</v>
      </c>
      <c r="G47" s="32">
        <v>0.69350000000000001</v>
      </c>
      <c r="H47" s="5">
        <f t="shared" si="1"/>
        <v>4.6858108108108108E-2</v>
      </c>
    </row>
    <row r="48" spans="1:8" x14ac:dyDescent="0.3">
      <c r="A48" s="34">
        <v>1</v>
      </c>
      <c r="B48" s="32">
        <v>1403</v>
      </c>
      <c r="C48" s="32">
        <v>0.1</v>
      </c>
      <c r="D48" s="32">
        <v>21</v>
      </c>
      <c r="E48" s="32">
        <v>10.6</v>
      </c>
      <c r="F48" s="32">
        <f t="shared" si="0"/>
        <v>10.069599999999999</v>
      </c>
      <c r="G48" s="32">
        <v>0.53039999999999998</v>
      </c>
      <c r="H48" s="5">
        <f t="shared" si="1"/>
        <v>5.0037735849056603E-2</v>
      </c>
    </row>
    <row r="49" spans="1:8" x14ac:dyDescent="0.3">
      <c r="A49" s="34">
        <v>1</v>
      </c>
      <c r="B49" s="32">
        <v>1408</v>
      </c>
      <c r="C49" s="32">
        <v>0.1</v>
      </c>
      <c r="D49" s="32">
        <v>21</v>
      </c>
      <c r="E49" s="32">
        <v>12.7</v>
      </c>
      <c r="F49" s="32">
        <f t="shared" si="0"/>
        <v>12.023499999999999</v>
      </c>
      <c r="G49" s="32">
        <v>0.67649999999999999</v>
      </c>
      <c r="H49" s="5">
        <f t="shared" si="1"/>
        <v>5.3267716535433073E-2</v>
      </c>
    </row>
    <row r="50" spans="1:8" x14ac:dyDescent="0.3">
      <c r="A50" s="34">
        <v>1</v>
      </c>
      <c r="B50" s="32">
        <v>1409</v>
      </c>
      <c r="C50" s="32">
        <v>0.1</v>
      </c>
      <c r="D50" s="32">
        <v>21</v>
      </c>
      <c r="E50" s="32">
        <v>10.9</v>
      </c>
      <c r="F50" s="32">
        <f t="shared" si="0"/>
        <v>10.416</v>
      </c>
      <c r="G50" s="32">
        <v>0.48399999999999999</v>
      </c>
      <c r="H50" s="5">
        <f t="shared" si="1"/>
        <v>4.4403669724770639E-2</v>
      </c>
    </row>
    <row r="51" spans="1:8" x14ac:dyDescent="0.3">
      <c r="A51" s="34">
        <v>1</v>
      </c>
      <c r="B51" s="32">
        <v>1410</v>
      </c>
      <c r="C51" s="32">
        <v>0.1</v>
      </c>
      <c r="D51" s="32">
        <v>21</v>
      </c>
      <c r="E51" s="32">
        <v>13.5</v>
      </c>
      <c r="F51" s="32">
        <f t="shared" si="0"/>
        <v>12.8398</v>
      </c>
      <c r="G51" s="32">
        <v>0.66020000000000001</v>
      </c>
      <c r="H51" s="5">
        <f t="shared" si="1"/>
        <v>4.8903703703703706E-2</v>
      </c>
    </row>
    <row r="52" spans="1:8" x14ac:dyDescent="0.3">
      <c r="A52" s="34">
        <v>1</v>
      </c>
      <c r="B52" s="32">
        <v>1411</v>
      </c>
      <c r="C52" s="32">
        <v>0.1</v>
      </c>
      <c r="D52" s="32">
        <v>21</v>
      </c>
      <c r="E52" s="32">
        <v>12.1</v>
      </c>
      <c r="F52" s="32">
        <f t="shared" si="0"/>
        <v>11.497499999999999</v>
      </c>
      <c r="G52" s="32">
        <v>0.60250000000000004</v>
      </c>
      <c r="H52" s="5">
        <f t="shared" si="1"/>
        <v>4.9793388429752068E-2</v>
      </c>
    </row>
    <row r="53" spans="1:8" x14ac:dyDescent="0.3">
      <c r="A53" s="34">
        <v>1</v>
      </c>
      <c r="B53" s="32">
        <v>1414</v>
      </c>
      <c r="C53" s="32">
        <v>0.1</v>
      </c>
      <c r="D53" s="32">
        <v>21</v>
      </c>
      <c r="E53" s="32">
        <v>13.4</v>
      </c>
      <c r="F53" s="32">
        <f t="shared" si="0"/>
        <v>12.7524</v>
      </c>
      <c r="G53" s="32">
        <v>0.64759999999999995</v>
      </c>
      <c r="H53" s="5">
        <f t="shared" si="1"/>
        <v>4.8328358208955216E-2</v>
      </c>
    </row>
    <row r="54" spans="1:8" x14ac:dyDescent="0.3">
      <c r="A54" s="32">
        <v>2</v>
      </c>
      <c r="B54" s="32">
        <v>2467</v>
      </c>
      <c r="C54" s="32">
        <v>0.1</v>
      </c>
      <c r="D54" s="34">
        <v>21</v>
      </c>
      <c r="E54" s="32">
        <v>10.4</v>
      </c>
      <c r="F54" s="35">
        <f t="shared" si="0"/>
        <v>9.8918999999999997</v>
      </c>
      <c r="G54" s="32">
        <v>0.5081</v>
      </c>
      <c r="H54" s="5">
        <f t="shared" si="1"/>
        <v>4.885576923076923E-2</v>
      </c>
    </row>
    <row r="55" spans="1:8" x14ac:dyDescent="0.3">
      <c r="A55" s="32">
        <v>2</v>
      </c>
      <c r="B55" s="32">
        <v>2468</v>
      </c>
      <c r="C55" s="32">
        <v>0.1</v>
      </c>
      <c r="D55" s="34">
        <v>21</v>
      </c>
      <c r="E55" s="32">
        <v>12.2</v>
      </c>
      <c r="F55" s="35">
        <f t="shared" si="0"/>
        <v>11.608099999999999</v>
      </c>
      <c r="G55" s="32">
        <v>0.59189999999999998</v>
      </c>
      <c r="H55" s="5">
        <f t="shared" si="1"/>
        <v>4.851639344262295E-2</v>
      </c>
    </row>
    <row r="56" spans="1:8" x14ac:dyDescent="0.3">
      <c r="A56" s="32">
        <v>2</v>
      </c>
      <c r="B56" s="32">
        <v>2469</v>
      </c>
      <c r="C56" s="32">
        <v>0.1</v>
      </c>
      <c r="D56" s="34">
        <v>21</v>
      </c>
      <c r="E56" s="32">
        <v>12.9</v>
      </c>
      <c r="F56" s="35">
        <f t="shared" si="0"/>
        <v>12.223800000000001</v>
      </c>
      <c r="G56" s="32">
        <v>0.67620000000000002</v>
      </c>
      <c r="H56" s="5">
        <f t="shared" si="1"/>
        <v>5.2418604651162791E-2</v>
      </c>
    </row>
    <row r="57" spans="1:8" x14ac:dyDescent="0.3">
      <c r="A57" s="32">
        <v>2</v>
      </c>
      <c r="B57" s="32">
        <v>2471</v>
      </c>
      <c r="C57" s="32">
        <v>0.1</v>
      </c>
      <c r="D57" s="34">
        <v>21</v>
      </c>
      <c r="E57" s="32">
        <v>11.8</v>
      </c>
      <c r="F57" s="35">
        <f t="shared" si="0"/>
        <v>11.2949</v>
      </c>
      <c r="G57" s="32">
        <v>0.50509999999999999</v>
      </c>
      <c r="H57" s="5">
        <f t="shared" si="1"/>
        <v>4.2805084745762709E-2</v>
      </c>
    </row>
    <row r="58" spans="1:8" x14ac:dyDescent="0.3">
      <c r="A58" s="32">
        <v>2</v>
      </c>
      <c r="B58" s="32">
        <v>2473</v>
      </c>
      <c r="C58" s="32">
        <v>0.1</v>
      </c>
      <c r="D58" s="34">
        <v>21</v>
      </c>
      <c r="E58" s="32">
        <v>14.1</v>
      </c>
      <c r="F58" s="35">
        <f t="shared" ref="F58:F65" si="2">E58-G58</f>
        <v>13.4238</v>
      </c>
      <c r="G58" s="32">
        <v>0.67620000000000002</v>
      </c>
      <c r="H58" s="5">
        <f t="shared" si="1"/>
        <v>4.7957446808510641E-2</v>
      </c>
    </row>
    <row r="59" spans="1:8" x14ac:dyDescent="0.3">
      <c r="A59" s="32">
        <v>2</v>
      </c>
      <c r="B59" s="32">
        <v>2476</v>
      </c>
      <c r="C59" s="32">
        <v>0.1</v>
      </c>
      <c r="D59" s="34">
        <v>21</v>
      </c>
      <c r="E59" s="32">
        <v>12.8</v>
      </c>
      <c r="F59" s="35">
        <f t="shared" si="2"/>
        <v>12.188600000000001</v>
      </c>
      <c r="G59" s="32">
        <v>0.61140000000000005</v>
      </c>
      <c r="H59" s="5">
        <f t="shared" si="1"/>
        <v>4.7765624999999999E-2</v>
      </c>
    </row>
    <row r="60" spans="1:8" x14ac:dyDescent="0.3">
      <c r="A60" s="32">
        <v>2</v>
      </c>
      <c r="B60" s="32">
        <v>2477</v>
      </c>
      <c r="C60" s="32">
        <v>0.1</v>
      </c>
      <c r="D60" s="34">
        <v>21</v>
      </c>
      <c r="E60" s="32">
        <v>12.1</v>
      </c>
      <c r="F60" s="35">
        <f t="shared" si="2"/>
        <v>11.5085</v>
      </c>
      <c r="G60" s="32">
        <v>0.59150000000000003</v>
      </c>
      <c r="H60" s="5">
        <f t="shared" si="1"/>
        <v>4.888429752066116E-2</v>
      </c>
    </row>
    <row r="61" spans="1:8" ht="15.6" x14ac:dyDescent="0.3">
      <c r="A61" s="36">
        <v>3</v>
      </c>
      <c r="B61" s="36">
        <v>3363</v>
      </c>
      <c r="C61" s="36">
        <v>0.1</v>
      </c>
      <c r="D61" s="36">
        <v>21</v>
      </c>
      <c r="E61" s="36">
        <v>14.8</v>
      </c>
      <c r="F61" s="36">
        <f t="shared" si="2"/>
        <v>14.014800000000001</v>
      </c>
      <c r="G61" s="36">
        <v>0.78520000000000001</v>
      </c>
      <c r="H61" s="5">
        <f t="shared" si="1"/>
        <v>5.3054054054054049E-2</v>
      </c>
    </row>
    <row r="62" spans="1:8" ht="15.6" x14ac:dyDescent="0.3">
      <c r="A62" s="36">
        <v>3</v>
      </c>
      <c r="B62" s="36">
        <v>3365</v>
      </c>
      <c r="C62" s="36">
        <v>0.1</v>
      </c>
      <c r="D62" s="36">
        <v>21</v>
      </c>
      <c r="E62" s="36">
        <v>10.16</v>
      </c>
      <c r="F62" s="36">
        <f t="shared" si="2"/>
        <v>9.7032000000000007</v>
      </c>
      <c r="G62" s="36">
        <v>0.45679999999999998</v>
      </c>
      <c r="H62" s="5">
        <f t="shared" si="1"/>
        <v>4.4960629921259841E-2</v>
      </c>
    </row>
    <row r="63" spans="1:8" ht="15.6" x14ac:dyDescent="0.3">
      <c r="A63" s="36">
        <v>3</v>
      </c>
      <c r="B63" s="36">
        <v>3366</v>
      </c>
      <c r="C63" s="36">
        <v>0.1</v>
      </c>
      <c r="D63" s="36">
        <v>21</v>
      </c>
      <c r="E63" s="36">
        <v>11.63</v>
      </c>
      <c r="F63" s="36">
        <f t="shared" si="2"/>
        <v>11.0632</v>
      </c>
      <c r="G63" s="36">
        <v>0.56679999999999997</v>
      </c>
      <c r="H63" s="5">
        <f t="shared" si="1"/>
        <v>4.8736027515047284E-2</v>
      </c>
    </row>
    <row r="64" spans="1:8" ht="15.6" x14ac:dyDescent="0.3">
      <c r="A64" s="36">
        <v>3</v>
      </c>
      <c r="B64" s="36">
        <v>3367</v>
      </c>
      <c r="C64" s="36">
        <v>0.1</v>
      </c>
      <c r="D64" s="36">
        <v>21</v>
      </c>
      <c r="E64" s="36">
        <v>12.67</v>
      </c>
      <c r="F64" s="36">
        <f t="shared" si="2"/>
        <v>12.0862</v>
      </c>
      <c r="G64" s="36">
        <v>0.58379999999999999</v>
      </c>
      <c r="H64" s="5">
        <f t="shared" si="1"/>
        <v>4.6077348066298339E-2</v>
      </c>
    </row>
    <row r="65" spans="1:8" ht="15.6" x14ac:dyDescent="0.3">
      <c r="A65" s="36">
        <v>3</v>
      </c>
      <c r="B65" s="36">
        <v>3368</v>
      </c>
      <c r="C65" s="36">
        <v>0.1</v>
      </c>
      <c r="D65" s="36">
        <v>21</v>
      </c>
      <c r="E65" s="36">
        <v>14.67</v>
      </c>
      <c r="F65" s="36">
        <f t="shared" si="2"/>
        <v>13.9018</v>
      </c>
      <c r="G65" s="36">
        <v>0.76819999999999999</v>
      </c>
      <c r="H65" s="5">
        <f t="shared" si="1"/>
        <v>5.23653715064758E-2</v>
      </c>
    </row>
    <row r="66" spans="1:8" x14ac:dyDescent="0.3">
      <c r="A66" s="34">
        <v>1</v>
      </c>
      <c r="B66" s="32">
        <v>1419</v>
      </c>
      <c r="C66" s="32">
        <v>0.3</v>
      </c>
      <c r="D66" s="32">
        <v>21</v>
      </c>
      <c r="E66" s="32">
        <v>11.6</v>
      </c>
      <c r="F66" s="32">
        <f t="shared" ref="F66:F188" si="3">E66-G66</f>
        <v>11.0383</v>
      </c>
      <c r="G66" s="32">
        <v>0.56169999999999998</v>
      </c>
      <c r="H66" s="5">
        <f t="shared" si="1"/>
        <v>4.8422413793103448E-2</v>
      </c>
    </row>
    <row r="67" spans="1:8" x14ac:dyDescent="0.3">
      <c r="A67" s="34">
        <v>1</v>
      </c>
      <c r="B67" s="32">
        <v>1420</v>
      </c>
      <c r="C67" s="32">
        <v>0.3</v>
      </c>
      <c r="D67" s="32">
        <v>21</v>
      </c>
      <c r="E67" s="32">
        <v>11.6</v>
      </c>
      <c r="F67" s="32">
        <f t="shared" si="3"/>
        <v>11.026299999999999</v>
      </c>
      <c r="G67" s="32">
        <v>0.57369999999999999</v>
      </c>
      <c r="H67" s="5">
        <f t="shared" ref="H67:H130" si="4">G67/E67</f>
        <v>4.9456896551724139E-2</v>
      </c>
    </row>
    <row r="68" spans="1:8" x14ac:dyDescent="0.3">
      <c r="A68" s="34">
        <v>1</v>
      </c>
      <c r="B68" s="32">
        <v>1421</v>
      </c>
      <c r="C68" s="32">
        <v>0.3</v>
      </c>
      <c r="D68" s="32">
        <v>21</v>
      </c>
      <c r="E68" s="32">
        <v>10.9</v>
      </c>
      <c r="F68" s="32">
        <f t="shared" si="3"/>
        <v>10.290900000000001</v>
      </c>
      <c r="G68" s="32">
        <v>0.60909999999999997</v>
      </c>
      <c r="H68" s="5">
        <f t="shared" si="4"/>
        <v>5.5880733944954124E-2</v>
      </c>
    </row>
    <row r="69" spans="1:8" x14ac:dyDescent="0.3">
      <c r="A69" s="34">
        <v>1</v>
      </c>
      <c r="B69" s="32">
        <v>1422</v>
      </c>
      <c r="C69" s="32">
        <v>0.3</v>
      </c>
      <c r="D69" s="32">
        <v>21</v>
      </c>
      <c r="E69" s="32">
        <v>10</v>
      </c>
      <c r="F69" s="32">
        <f t="shared" si="3"/>
        <v>9.4948999999999995</v>
      </c>
      <c r="G69" s="32">
        <v>0.50509999999999999</v>
      </c>
      <c r="H69" s="5">
        <f t="shared" si="4"/>
        <v>5.0509999999999999E-2</v>
      </c>
    </row>
    <row r="70" spans="1:8" x14ac:dyDescent="0.3">
      <c r="A70" s="34">
        <v>1</v>
      </c>
      <c r="B70" s="32">
        <v>1423</v>
      </c>
      <c r="C70" s="32">
        <v>0.3</v>
      </c>
      <c r="D70" s="32">
        <v>21</v>
      </c>
      <c r="E70" s="32">
        <v>11.9</v>
      </c>
      <c r="F70" s="32">
        <f t="shared" si="3"/>
        <v>11.321</v>
      </c>
      <c r="G70" s="32">
        <v>0.57899999999999996</v>
      </c>
      <c r="H70" s="5">
        <f t="shared" si="4"/>
        <v>4.8655462184873946E-2</v>
      </c>
    </row>
    <row r="71" spans="1:8" x14ac:dyDescent="0.3">
      <c r="A71" s="34">
        <v>1</v>
      </c>
      <c r="B71" s="32">
        <v>1430</v>
      </c>
      <c r="C71" s="32">
        <v>0.3</v>
      </c>
      <c r="D71" s="32">
        <v>21</v>
      </c>
      <c r="E71" s="32">
        <v>12.2</v>
      </c>
      <c r="F71" s="32">
        <f t="shared" si="3"/>
        <v>11.591199999999999</v>
      </c>
      <c r="G71" s="32">
        <v>0.60880000000000001</v>
      </c>
      <c r="H71" s="5">
        <f t="shared" si="4"/>
        <v>4.9901639344262297E-2</v>
      </c>
    </row>
    <row r="72" spans="1:8" x14ac:dyDescent="0.3">
      <c r="A72" s="34">
        <v>1</v>
      </c>
      <c r="B72" s="32">
        <v>1433</v>
      </c>
      <c r="C72" s="32">
        <v>0.3</v>
      </c>
      <c r="D72" s="32">
        <v>21</v>
      </c>
      <c r="E72" s="32">
        <v>12.9</v>
      </c>
      <c r="F72" s="32">
        <f t="shared" si="3"/>
        <v>12.210900000000001</v>
      </c>
      <c r="G72" s="32">
        <v>0.68910000000000005</v>
      </c>
      <c r="H72" s="5">
        <f t="shared" si="4"/>
        <v>5.3418604651162792E-2</v>
      </c>
    </row>
    <row r="73" spans="1:8" x14ac:dyDescent="0.3">
      <c r="A73" s="34">
        <v>1</v>
      </c>
      <c r="B73" s="32">
        <v>1435</v>
      </c>
      <c r="C73" s="32">
        <v>0.3</v>
      </c>
      <c r="D73" s="32">
        <v>21</v>
      </c>
      <c r="E73" s="32">
        <v>13.6</v>
      </c>
      <c r="F73" s="32">
        <f t="shared" si="3"/>
        <v>12.8543</v>
      </c>
      <c r="G73" s="32">
        <v>0.74570000000000003</v>
      </c>
      <c r="H73" s="5">
        <f t="shared" si="4"/>
        <v>5.4830882352941181E-2</v>
      </c>
    </row>
    <row r="74" spans="1:8" x14ac:dyDescent="0.3">
      <c r="A74" s="34">
        <v>1</v>
      </c>
      <c r="B74" s="32">
        <v>1438</v>
      </c>
      <c r="C74" s="32">
        <v>0.3</v>
      </c>
      <c r="D74" s="32">
        <v>21</v>
      </c>
      <c r="E74" s="32">
        <v>13.8</v>
      </c>
      <c r="F74" s="32">
        <f t="shared" si="3"/>
        <v>13.114800000000001</v>
      </c>
      <c r="G74" s="32">
        <v>0.68520000000000003</v>
      </c>
      <c r="H74" s="5">
        <f t="shared" si="4"/>
        <v>4.9652173913043475E-2</v>
      </c>
    </row>
    <row r="75" spans="1:8" x14ac:dyDescent="0.3">
      <c r="A75" s="34">
        <v>1</v>
      </c>
      <c r="B75" s="32">
        <v>1439</v>
      </c>
      <c r="C75" s="32">
        <v>0.3</v>
      </c>
      <c r="D75" s="32">
        <v>21</v>
      </c>
      <c r="E75" s="32">
        <v>11.6</v>
      </c>
      <c r="F75" s="32">
        <f t="shared" si="3"/>
        <v>11.0044</v>
      </c>
      <c r="G75" s="32">
        <v>0.59560000000000002</v>
      </c>
      <c r="H75" s="5">
        <f t="shared" si="4"/>
        <v>5.1344827586206898E-2</v>
      </c>
    </row>
    <row r="76" spans="1:8" x14ac:dyDescent="0.3">
      <c r="A76" s="32">
        <v>2</v>
      </c>
      <c r="B76" s="32">
        <v>2479</v>
      </c>
      <c r="C76" s="32">
        <v>0.3</v>
      </c>
      <c r="D76" s="34">
        <v>21</v>
      </c>
      <c r="E76" s="32">
        <v>10.6</v>
      </c>
      <c r="F76" s="35">
        <f t="shared" si="3"/>
        <v>10.041</v>
      </c>
      <c r="G76" s="32">
        <v>0.55900000000000005</v>
      </c>
      <c r="H76" s="5">
        <f t="shared" si="4"/>
        <v>5.2735849056603779E-2</v>
      </c>
    </row>
    <row r="77" spans="1:8" x14ac:dyDescent="0.3">
      <c r="A77" s="32">
        <v>2</v>
      </c>
      <c r="B77" s="32">
        <v>2480</v>
      </c>
      <c r="C77" s="32">
        <v>0.3</v>
      </c>
      <c r="D77" s="34">
        <v>21</v>
      </c>
      <c r="E77" s="32">
        <v>8.5</v>
      </c>
      <c r="F77" s="35">
        <f t="shared" si="3"/>
        <v>8.0899000000000001</v>
      </c>
      <c r="G77" s="32">
        <v>0.41010000000000002</v>
      </c>
      <c r="H77" s="5">
        <f t="shared" si="4"/>
        <v>4.8247058823529414E-2</v>
      </c>
    </row>
    <row r="78" spans="1:8" x14ac:dyDescent="0.3">
      <c r="A78" s="32">
        <v>2</v>
      </c>
      <c r="B78" s="32">
        <v>2486</v>
      </c>
      <c r="C78" s="32">
        <v>0.3</v>
      </c>
      <c r="D78" s="34">
        <v>21</v>
      </c>
      <c r="E78" s="32">
        <v>12.9</v>
      </c>
      <c r="F78" s="35">
        <f t="shared" si="3"/>
        <v>12.217600000000001</v>
      </c>
      <c r="G78" s="32">
        <v>0.68240000000000001</v>
      </c>
      <c r="H78" s="5">
        <f t="shared" si="4"/>
        <v>5.2899224806201552E-2</v>
      </c>
    </row>
    <row r="79" spans="1:8" x14ac:dyDescent="0.3">
      <c r="A79" s="32">
        <v>2</v>
      </c>
      <c r="B79" s="32">
        <v>2488</v>
      </c>
      <c r="C79" s="32">
        <v>0.3</v>
      </c>
      <c r="D79" s="34">
        <v>21</v>
      </c>
      <c r="E79" s="32">
        <v>12.5</v>
      </c>
      <c r="F79" s="35">
        <f t="shared" si="3"/>
        <v>11.8408</v>
      </c>
      <c r="G79" s="32">
        <v>0.65920000000000001</v>
      </c>
      <c r="H79" s="5">
        <f t="shared" si="4"/>
        <v>5.2735999999999998E-2</v>
      </c>
    </row>
    <row r="80" spans="1:8" x14ac:dyDescent="0.3">
      <c r="A80" s="32">
        <v>2</v>
      </c>
      <c r="B80" s="32">
        <v>2487</v>
      </c>
      <c r="C80" s="32">
        <v>0.3</v>
      </c>
      <c r="D80" s="34">
        <v>21</v>
      </c>
      <c r="E80" s="32">
        <v>10.4</v>
      </c>
      <c r="F80" s="35">
        <f t="shared" si="3"/>
        <v>9.9256000000000011</v>
      </c>
      <c r="G80" s="32">
        <v>0.47439999999999999</v>
      </c>
      <c r="H80" s="5">
        <f t="shared" si="4"/>
        <v>4.5615384615384613E-2</v>
      </c>
    </row>
    <row r="81" spans="1:8" x14ac:dyDescent="0.3">
      <c r="A81" s="32">
        <v>2</v>
      </c>
      <c r="B81" s="32">
        <v>2489</v>
      </c>
      <c r="C81" s="32">
        <v>0.3</v>
      </c>
      <c r="D81" s="34">
        <v>21</v>
      </c>
      <c r="E81" s="32">
        <v>9.8000000000000007</v>
      </c>
      <c r="F81" s="35">
        <f t="shared" si="3"/>
        <v>9.3675000000000015</v>
      </c>
      <c r="G81" s="32">
        <v>0.4325</v>
      </c>
      <c r="H81" s="5">
        <f t="shared" si="4"/>
        <v>4.4132653061224485E-2</v>
      </c>
    </row>
    <row r="82" spans="1:8" x14ac:dyDescent="0.3">
      <c r="A82" s="32">
        <v>2</v>
      </c>
      <c r="B82" s="32">
        <v>2490</v>
      </c>
      <c r="C82" s="32">
        <v>0.3</v>
      </c>
      <c r="D82" s="34">
        <v>21</v>
      </c>
      <c r="E82" s="32">
        <v>10.8</v>
      </c>
      <c r="F82" s="35">
        <f t="shared" si="3"/>
        <v>10.2516</v>
      </c>
      <c r="G82" s="32">
        <v>0.5484</v>
      </c>
      <c r="H82" s="5">
        <f t="shared" si="4"/>
        <v>5.0777777777777776E-2</v>
      </c>
    </row>
    <row r="83" spans="1:8" ht="15.6" x14ac:dyDescent="0.3">
      <c r="A83" s="36">
        <v>3</v>
      </c>
      <c r="B83" s="36">
        <v>3369</v>
      </c>
      <c r="C83" s="36">
        <v>0.3</v>
      </c>
      <c r="D83" s="36">
        <v>21</v>
      </c>
      <c r="E83" s="36">
        <v>12.7</v>
      </c>
      <c r="F83" s="36">
        <f t="shared" si="3"/>
        <v>12.0099</v>
      </c>
      <c r="G83" s="36">
        <v>0.69010000000000005</v>
      </c>
      <c r="H83" s="5">
        <f t="shared" si="4"/>
        <v>5.4338582677165362E-2</v>
      </c>
    </row>
    <row r="84" spans="1:8" ht="15.6" x14ac:dyDescent="0.3">
      <c r="A84" s="36">
        <v>3</v>
      </c>
      <c r="B84" s="36">
        <v>3371</v>
      </c>
      <c r="C84" s="36">
        <v>0.3</v>
      </c>
      <c r="D84" s="36">
        <v>21</v>
      </c>
      <c r="E84" s="36">
        <v>13</v>
      </c>
      <c r="F84" s="36">
        <f t="shared" si="3"/>
        <v>12.351900000000001</v>
      </c>
      <c r="G84" s="36">
        <v>0.64810000000000001</v>
      </c>
      <c r="H84" s="5">
        <f t="shared" si="4"/>
        <v>4.9853846153846151E-2</v>
      </c>
    </row>
    <row r="85" spans="1:8" ht="15.6" x14ac:dyDescent="0.3">
      <c r="A85" s="36">
        <v>3</v>
      </c>
      <c r="B85" s="36">
        <v>3372</v>
      </c>
      <c r="C85" s="36">
        <v>0.3</v>
      </c>
      <c r="D85" s="36">
        <v>21</v>
      </c>
      <c r="E85" s="36">
        <v>10.1</v>
      </c>
      <c r="F85" s="36">
        <f t="shared" si="3"/>
        <v>9.6098999999999997</v>
      </c>
      <c r="G85" s="36">
        <v>0.49009999999999998</v>
      </c>
      <c r="H85" s="5">
        <f t="shared" si="4"/>
        <v>4.8524752475247526E-2</v>
      </c>
    </row>
    <row r="86" spans="1:8" ht="15.6" x14ac:dyDescent="0.3">
      <c r="A86" s="36">
        <v>3</v>
      </c>
      <c r="B86" s="36">
        <v>3373</v>
      </c>
      <c r="C86" s="36">
        <v>0.3</v>
      </c>
      <c r="D86" s="36">
        <v>21</v>
      </c>
      <c r="E86" s="36">
        <v>13.5</v>
      </c>
      <c r="F86" s="36">
        <f t="shared" si="3"/>
        <v>12.7913</v>
      </c>
      <c r="G86" s="36">
        <v>0.7087</v>
      </c>
      <c r="H86" s="5">
        <f t="shared" si="4"/>
        <v>5.2496296296296298E-2</v>
      </c>
    </row>
    <row r="87" spans="1:8" ht="15.6" x14ac:dyDescent="0.3">
      <c r="A87" s="36">
        <v>3</v>
      </c>
      <c r="B87" s="36">
        <v>3374</v>
      </c>
      <c r="C87" s="36">
        <v>0.3</v>
      </c>
      <c r="D87" s="36">
        <v>21</v>
      </c>
      <c r="E87" s="36">
        <v>11.5</v>
      </c>
      <c r="F87" s="36">
        <f t="shared" si="3"/>
        <v>10.897600000000001</v>
      </c>
      <c r="G87" s="36">
        <v>0.60240000000000005</v>
      </c>
      <c r="H87" s="5">
        <f t="shared" si="4"/>
        <v>5.2382608695652179E-2</v>
      </c>
    </row>
    <row r="88" spans="1:8" x14ac:dyDescent="0.3">
      <c r="A88" s="34">
        <v>1</v>
      </c>
      <c r="B88" s="32">
        <v>1447</v>
      </c>
      <c r="C88" s="32">
        <v>1</v>
      </c>
      <c r="D88" s="32">
        <v>21</v>
      </c>
      <c r="E88" s="32">
        <v>11.5</v>
      </c>
      <c r="F88" s="32">
        <f t="shared" si="3"/>
        <v>10.838799999999999</v>
      </c>
      <c r="G88" s="32">
        <v>0.66120000000000001</v>
      </c>
      <c r="H88" s="5">
        <f t="shared" si="4"/>
        <v>5.7495652173913045E-2</v>
      </c>
    </row>
    <row r="89" spans="1:8" x14ac:dyDescent="0.3">
      <c r="A89" s="34">
        <v>1</v>
      </c>
      <c r="B89" s="32">
        <v>1449</v>
      </c>
      <c r="C89" s="32">
        <v>1</v>
      </c>
      <c r="D89" s="32">
        <v>21</v>
      </c>
      <c r="E89" s="32">
        <v>9.4</v>
      </c>
      <c r="F89" s="32">
        <f t="shared" si="3"/>
        <v>8.8336000000000006</v>
      </c>
      <c r="G89" s="32">
        <v>0.56640000000000001</v>
      </c>
      <c r="H89" s="5">
        <f t="shared" si="4"/>
        <v>6.0255319148936171E-2</v>
      </c>
    </row>
    <row r="90" spans="1:8" x14ac:dyDescent="0.3">
      <c r="A90" s="34">
        <v>1</v>
      </c>
      <c r="B90" s="32">
        <v>1450</v>
      </c>
      <c r="C90" s="32">
        <v>1</v>
      </c>
      <c r="D90" s="32">
        <v>21</v>
      </c>
      <c r="E90" s="32">
        <v>12.3</v>
      </c>
      <c r="F90" s="32">
        <f t="shared" si="3"/>
        <v>11.537800000000001</v>
      </c>
      <c r="G90" s="32">
        <v>0.76219999999999999</v>
      </c>
      <c r="H90" s="5">
        <f t="shared" si="4"/>
        <v>6.1967479674796745E-2</v>
      </c>
    </row>
    <row r="91" spans="1:8" x14ac:dyDescent="0.3">
      <c r="A91" s="34">
        <v>1</v>
      </c>
      <c r="B91" s="32">
        <v>1451</v>
      </c>
      <c r="C91" s="32">
        <v>1</v>
      </c>
      <c r="D91" s="32">
        <v>21</v>
      </c>
      <c r="E91" s="32">
        <v>10.9</v>
      </c>
      <c r="F91" s="32">
        <f t="shared" si="3"/>
        <v>10.2987</v>
      </c>
      <c r="G91" s="32">
        <v>0.60129999999999995</v>
      </c>
      <c r="H91" s="5">
        <f t="shared" si="4"/>
        <v>5.5165137614678894E-2</v>
      </c>
    </row>
    <row r="92" spans="1:8" x14ac:dyDescent="0.3">
      <c r="A92" s="34">
        <v>1</v>
      </c>
      <c r="B92" s="32">
        <v>1455</v>
      </c>
      <c r="C92" s="32">
        <v>1</v>
      </c>
      <c r="D92" s="32">
        <v>21</v>
      </c>
      <c r="E92" s="32">
        <v>11.1</v>
      </c>
      <c r="F92" s="32">
        <f t="shared" si="3"/>
        <v>10.454599999999999</v>
      </c>
      <c r="G92" s="32">
        <v>0.64539999999999997</v>
      </c>
      <c r="H92" s="5">
        <f t="shared" si="4"/>
        <v>5.8144144144144143E-2</v>
      </c>
    </row>
    <row r="93" spans="1:8" x14ac:dyDescent="0.3">
      <c r="A93" s="34">
        <v>1</v>
      </c>
      <c r="B93" s="32">
        <v>1456</v>
      </c>
      <c r="C93" s="32">
        <v>1</v>
      </c>
      <c r="D93" s="32">
        <v>21</v>
      </c>
      <c r="E93" s="32">
        <v>8.8000000000000007</v>
      </c>
      <c r="F93" s="32">
        <f t="shared" si="3"/>
        <v>8.2819000000000003</v>
      </c>
      <c r="G93" s="32">
        <v>0.5181</v>
      </c>
      <c r="H93" s="5">
        <f t="shared" si="4"/>
        <v>5.8874999999999997E-2</v>
      </c>
    </row>
    <row r="94" spans="1:8" x14ac:dyDescent="0.3">
      <c r="A94" s="34">
        <v>1</v>
      </c>
      <c r="B94" s="32">
        <v>1460</v>
      </c>
      <c r="C94" s="32">
        <v>1</v>
      </c>
      <c r="D94" s="32">
        <v>21</v>
      </c>
      <c r="E94" s="32">
        <v>9.3000000000000007</v>
      </c>
      <c r="F94" s="32">
        <f t="shared" si="3"/>
        <v>8.7998000000000012</v>
      </c>
      <c r="G94" s="32">
        <v>0.50019999999999998</v>
      </c>
      <c r="H94" s="5">
        <f t="shared" si="4"/>
        <v>5.3784946236559134E-2</v>
      </c>
    </row>
    <row r="95" spans="1:8" x14ac:dyDescent="0.3">
      <c r="A95" s="34">
        <v>1</v>
      </c>
      <c r="B95" s="32">
        <v>1461</v>
      </c>
      <c r="C95" s="32">
        <v>1</v>
      </c>
      <c r="D95" s="32">
        <v>21</v>
      </c>
      <c r="E95" s="32">
        <v>11.9</v>
      </c>
      <c r="F95" s="32">
        <f t="shared" si="3"/>
        <v>11.193300000000001</v>
      </c>
      <c r="G95" s="32">
        <v>0.70669999999999999</v>
      </c>
      <c r="H95" s="5">
        <f t="shared" si="4"/>
        <v>5.938655462184874E-2</v>
      </c>
    </row>
    <row r="96" spans="1:8" x14ac:dyDescent="0.3">
      <c r="A96" s="34">
        <v>1</v>
      </c>
      <c r="B96" s="32">
        <v>1462</v>
      </c>
      <c r="C96" s="32">
        <v>1</v>
      </c>
      <c r="D96" s="32">
        <v>21</v>
      </c>
      <c r="E96" s="32">
        <v>11.3</v>
      </c>
      <c r="F96" s="32">
        <f t="shared" si="3"/>
        <v>10.609</v>
      </c>
      <c r="G96" s="32">
        <v>0.69099999999999995</v>
      </c>
      <c r="H96" s="5">
        <f t="shared" si="4"/>
        <v>6.1150442477876099E-2</v>
      </c>
    </row>
    <row r="97" spans="1:8" x14ac:dyDescent="0.3">
      <c r="A97" s="34">
        <v>1</v>
      </c>
      <c r="B97" s="32">
        <v>1463</v>
      </c>
      <c r="C97" s="32">
        <v>1</v>
      </c>
      <c r="D97" s="32">
        <v>21</v>
      </c>
      <c r="E97" s="32">
        <v>11.3</v>
      </c>
      <c r="F97" s="32">
        <f t="shared" si="3"/>
        <v>10.6555</v>
      </c>
      <c r="G97" s="32">
        <v>0.64449999999999996</v>
      </c>
      <c r="H97" s="5">
        <f t="shared" si="4"/>
        <v>5.7035398230088491E-2</v>
      </c>
    </row>
    <row r="98" spans="1:8" x14ac:dyDescent="0.3">
      <c r="A98" s="32">
        <v>2</v>
      </c>
      <c r="B98" s="32">
        <v>2494</v>
      </c>
      <c r="C98" s="32">
        <v>1</v>
      </c>
      <c r="D98" s="34">
        <v>21</v>
      </c>
      <c r="E98" s="32">
        <v>12.1</v>
      </c>
      <c r="F98" s="35">
        <f t="shared" si="3"/>
        <v>11.4724</v>
      </c>
      <c r="G98" s="32">
        <v>0.62760000000000005</v>
      </c>
      <c r="H98" s="5">
        <f t="shared" si="4"/>
        <v>5.186776859504133E-2</v>
      </c>
    </row>
    <row r="99" spans="1:8" x14ac:dyDescent="0.3">
      <c r="A99" s="32">
        <v>2</v>
      </c>
      <c r="B99" s="32">
        <v>2495</v>
      </c>
      <c r="C99" s="32">
        <v>1</v>
      </c>
      <c r="D99" s="34">
        <v>21</v>
      </c>
      <c r="E99" s="32">
        <v>9.5</v>
      </c>
      <c r="F99" s="35">
        <f t="shared" si="3"/>
        <v>9.0030000000000001</v>
      </c>
      <c r="G99" s="32">
        <v>0.497</v>
      </c>
      <c r="H99" s="5">
        <f t="shared" si="4"/>
        <v>5.2315789473684211E-2</v>
      </c>
    </row>
    <row r="100" spans="1:8" x14ac:dyDescent="0.3">
      <c r="A100" s="32">
        <v>2</v>
      </c>
      <c r="B100" s="32">
        <v>2496</v>
      </c>
      <c r="C100" s="32">
        <v>1</v>
      </c>
      <c r="D100" s="34">
        <v>21</v>
      </c>
      <c r="E100" s="32">
        <v>11.5</v>
      </c>
      <c r="F100" s="35">
        <f t="shared" si="3"/>
        <v>10.839</v>
      </c>
      <c r="G100" s="32">
        <v>0.66100000000000003</v>
      </c>
      <c r="H100" s="5">
        <f t="shared" si="4"/>
        <v>5.7478260869565222E-2</v>
      </c>
    </row>
    <row r="101" spans="1:8" x14ac:dyDescent="0.3">
      <c r="A101" s="32">
        <v>2</v>
      </c>
      <c r="B101" s="32">
        <v>2497</v>
      </c>
      <c r="C101" s="32">
        <v>1</v>
      </c>
      <c r="D101" s="34">
        <v>21</v>
      </c>
      <c r="E101" s="32">
        <v>9.6</v>
      </c>
      <c r="F101" s="35">
        <f t="shared" si="3"/>
        <v>9.1673999999999989</v>
      </c>
      <c r="G101" s="32">
        <v>0.43259999999999998</v>
      </c>
      <c r="H101" s="5">
        <f t="shared" si="4"/>
        <v>4.5062499999999998E-2</v>
      </c>
    </row>
    <row r="102" spans="1:8" x14ac:dyDescent="0.3">
      <c r="A102" s="32">
        <v>2</v>
      </c>
      <c r="B102" s="32">
        <v>2500</v>
      </c>
      <c r="C102" s="32">
        <v>1</v>
      </c>
      <c r="D102" s="34">
        <v>21</v>
      </c>
      <c r="E102" s="32">
        <v>9.6999999999999993</v>
      </c>
      <c r="F102" s="35">
        <f t="shared" si="3"/>
        <v>9.1695999999999991</v>
      </c>
      <c r="G102" s="32">
        <v>0.53039999999999998</v>
      </c>
      <c r="H102" s="5">
        <f t="shared" si="4"/>
        <v>5.4680412371134024E-2</v>
      </c>
    </row>
    <row r="103" spans="1:8" x14ac:dyDescent="0.3">
      <c r="A103" s="32">
        <v>2</v>
      </c>
      <c r="B103" s="32">
        <v>2502</v>
      </c>
      <c r="C103" s="32">
        <v>1</v>
      </c>
      <c r="D103" s="34">
        <v>21</v>
      </c>
      <c r="E103" s="32">
        <v>11.6</v>
      </c>
      <c r="F103" s="35">
        <f t="shared" si="3"/>
        <v>10.916599999999999</v>
      </c>
      <c r="G103" s="32">
        <v>0.68340000000000001</v>
      </c>
      <c r="H103" s="5">
        <f t="shared" si="4"/>
        <v>5.8913793103448277E-2</v>
      </c>
    </row>
    <row r="104" spans="1:8" x14ac:dyDescent="0.3">
      <c r="A104" s="32">
        <v>2</v>
      </c>
      <c r="B104" s="32">
        <v>2503</v>
      </c>
      <c r="C104" s="32">
        <v>1</v>
      </c>
      <c r="D104" s="34">
        <v>21</v>
      </c>
      <c r="E104" s="32">
        <v>9.6999999999999993</v>
      </c>
      <c r="F104" s="35">
        <f t="shared" si="3"/>
        <v>9.1458999999999993</v>
      </c>
      <c r="G104" s="32">
        <v>0.55410000000000004</v>
      </c>
      <c r="H104" s="5">
        <f t="shared" si="4"/>
        <v>5.712371134020619E-2</v>
      </c>
    </row>
    <row r="105" spans="1:8" ht="15.6" x14ac:dyDescent="0.3">
      <c r="A105" s="36">
        <v>3</v>
      </c>
      <c r="B105" s="36">
        <v>3375</v>
      </c>
      <c r="C105" s="36">
        <v>1</v>
      </c>
      <c r="D105" s="36">
        <v>21</v>
      </c>
      <c r="E105" s="36">
        <v>11.6</v>
      </c>
      <c r="F105" s="36">
        <f t="shared" si="3"/>
        <v>10.9734</v>
      </c>
      <c r="G105" s="36">
        <v>0.62660000000000005</v>
      </c>
      <c r="H105" s="5">
        <f t="shared" si="4"/>
        <v>5.4017241379310348E-2</v>
      </c>
    </row>
    <row r="106" spans="1:8" ht="15.6" x14ac:dyDescent="0.3">
      <c r="A106" s="36">
        <v>3</v>
      </c>
      <c r="B106" s="36">
        <v>3376</v>
      </c>
      <c r="C106" s="36">
        <v>1</v>
      </c>
      <c r="D106" s="36">
        <v>21</v>
      </c>
      <c r="E106" s="36">
        <v>11</v>
      </c>
      <c r="F106" s="36">
        <f t="shared" si="3"/>
        <v>10.3917</v>
      </c>
      <c r="G106" s="36">
        <v>0.60829999999999995</v>
      </c>
      <c r="H106" s="5">
        <f t="shared" si="4"/>
        <v>5.5299999999999995E-2</v>
      </c>
    </row>
    <row r="107" spans="1:8" ht="15.6" x14ac:dyDescent="0.3">
      <c r="A107" s="36">
        <v>3</v>
      </c>
      <c r="B107" s="36">
        <v>3377</v>
      </c>
      <c r="C107" s="36">
        <v>1</v>
      </c>
      <c r="D107" s="36">
        <v>21</v>
      </c>
      <c r="E107" s="36">
        <v>12.3</v>
      </c>
      <c r="F107" s="36">
        <f t="shared" si="3"/>
        <v>11.555400000000001</v>
      </c>
      <c r="G107" s="36">
        <v>0.74460000000000004</v>
      </c>
      <c r="H107" s="5">
        <f t="shared" si="4"/>
        <v>6.0536585365853657E-2</v>
      </c>
    </row>
    <row r="108" spans="1:8" ht="15.6" x14ac:dyDescent="0.3">
      <c r="A108" s="36">
        <v>3</v>
      </c>
      <c r="B108" s="36">
        <v>3378</v>
      </c>
      <c r="C108" s="36">
        <v>1</v>
      </c>
      <c r="D108" s="36">
        <v>21</v>
      </c>
      <c r="E108" s="36">
        <v>12.6</v>
      </c>
      <c r="F108" s="36">
        <f t="shared" si="3"/>
        <v>11.833600000000001</v>
      </c>
      <c r="G108" s="36">
        <v>0.76639999999999997</v>
      </c>
      <c r="H108" s="5">
        <f t="shared" si="4"/>
        <v>6.0825396825396824E-2</v>
      </c>
    </row>
    <row r="109" spans="1:8" x14ac:dyDescent="0.3">
      <c r="A109" s="34">
        <v>1</v>
      </c>
      <c r="B109" s="32">
        <v>1604</v>
      </c>
      <c r="C109" s="32">
        <v>0</v>
      </c>
      <c r="D109" s="32">
        <v>35</v>
      </c>
      <c r="E109" s="32">
        <v>23.78</v>
      </c>
      <c r="F109" s="32">
        <f t="shared" si="3"/>
        <v>22.706300000000002</v>
      </c>
      <c r="G109" s="32">
        <v>1.0737000000000001</v>
      </c>
      <c r="H109" s="5">
        <f t="shared" si="4"/>
        <v>4.5151387720773761E-2</v>
      </c>
    </row>
    <row r="110" spans="1:8" x14ac:dyDescent="0.3">
      <c r="A110" s="34">
        <v>1</v>
      </c>
      <c r="B110" s="32">
        <v>1610</v>
      </c>
      <c r="C110" s="32">
        <v>0</v>
      </c>
      <c r="D110" s="32">
        <v>35</v>
      </c>
      <c r="E110" s="32">
        <v>22.35</v>
      </c>
      <c r="F110" s="32">
        <f t="shared" si="3"/>
        <v>21.2881</v>
      </c>
      <c r="G110" s="32">
        <v>1.0619000000000001</v>
      </c>
      <c r="H110" s="5">
        <f t="shared" si="4"/>
        <v>4.7512304250559287E-2</v>
      </c>
    </row>
    <row r="111" spans="1:8" x14ac:dyDescent="0.3">
      <c r="A111" s="34">
        <v>1</v>
      </c>
      <c r="B111" s="32">
        <v>1615</v>
      </c>
      <c r="C111" s="32">
        <v>0</v>
      </c>
      <c r="D111" s="32">
        <v>35</v>
      </c>
      <c r="E111" s="32">
        <v>22.74</v>
      </c>
      <c r="F111" s="32">
        <f t="shared" si="3"/>
        <v>21.538599999999999</v>
      </c>
      <c r="G111" s="32">
        <v>1.2014</v>
      </c>
      <c r="H111" s="5">
        <f t="shared" si="4"/>
        <v>5.2832014072119619E-2</v>
      </c>
    </row>
    <row r="112" spans="1:8" x14ac:dyDescent="0.3">
      <c r="A112" s="34">
        <v>1</v>
      </c>
      <c r="B112" s="32">
        <v>1624</v>
      </c>
      <c r="C112" s="32">
        <v>0</v>
      </c>
      <c r="D112" s="32">
        <v>35</v>
      </c>
      <c r="E112" s="32">
        <v>26.14</v>
      </c>
      <c r="F112" s="32">
        <f t="shared" si="3"/>
        <v>24.926200000000001</v>
      </c>
      <c r="G112" s="32">
        <v>1.2138</v>
      </c>
      <c r="H112" s="5">
        <f t="shared" si="4"/>
        <v>4.6434583014537109E-2</v>
      </c>
    </row>
    <row r="113" spans="1:8" x14ac:dyDescent="0.3">
      <c r="A113" s="34">
        <v>1</v>
      </c>
      <c r="B113" s="32">
        <v>1627</v>
      </c>
      <c r="C113" s="32">
        <v>0</v>
      </c>
      <c r="D113" s="32">
        <v>35</v>
      </c>
      <c r="E113" s="32">
        <v>21.1</v>
      </c>
      <c r="F113" s="32">
        <f t="shared" si="3"/>
        <v>20.126200000000001</v>
      </c>
      <c r="G113" s="32">
        <v>0.9738</v>
      </c>
      <c r="H113" s="5">
        <f t="shared" si="4"/>
        <v>4.615165876777251E-2</v>
      </c>
    </row>
    <row r="114" spans="1:8" x14ac:dyDescent="0.3">
      <c r="A114" s="34">
        <v>1</v>
      </c>
      <c r="B114" s="32">
        <v>1631</v>
      </c>
      <c r="C114" s="32">
        <v>0</v>
      </c>
      <c r="D114" s="32">
        <v>35</v>
      </c>
      <c r="E114" s="32">
        <v>24.3</v>
      </c>
      <c r="F114" s="32">
        <f t="shared" si="3"/>
        <v>23.3018</v>
      </c>
      <c r="G114" s="32">
        <v>0.99819999999999998</v>
      </c>
      <c r="H114" s="5">
        <f t="shared" si="4"/>
        <v>4.1078189300411523E-2</v>
      </c>
    </row>
    <row r="115" spans="1:8" x14ac:dyDescent="0.3">
      <c r="A115" s="34">
        <v>1</v>
      </c>
      <c r="B115" s="32">
        <v>1642</v>
      </c>
      <c r="C115" s="32">
        <v>0</v>
      </c>
      <c r="D115" s="32">
        <v>35</v>
      </c>
      <c r="E115" s="32">
        <v>21.81</v>
      </c>
      <c r="F115" s="32">
        <f t="shared" si="3"/>
        <v>20.745699999999999</v>
      </c>
      <c r="G115" s="32">
        <v>1.0643</v>
      </c>
      <c r="H115" s="5">
        <f t="shared" si="4"/>
        <v>4.8798716185236131E-2</v>
      </c>
    </row>
    <row r="116" spans="1:8" x14ac:dyDescent="0.3">
      <c r="A116" s="34">
        <v>1</v>
      </c>
      <c r="B116" s="32">
        <v>1648</v>
      </c>
      <c r="C116" s="32">
        <v>0</v>
      </c>
      <c r="D116" s="32">
        <v>35</v>
      </c>
      <c r="E116" s="32">
        <v>23.31</v>
      </c>
      <c r="F116" s="32">
        <f t="shared" si="3"/>
        <v>22.126799999999999</v>
      </c>
      <c r="G116" s="32">
        <v>1.1832</v>
      </c>
      <c r="H116" s="5">
        <f t="shared" si="4"/>
        <v>5.0759330759330763E-2</v>
      </c>
    </row>
    <row r="117" spans="1:8" x14ac:dyDescent="0.3">
      <c r="A117" s="34">
        <v>1</v>
      </c>
      <c r="B117" s="32">
        <v>1655</v>
      </c>
      <c r="C117" s="32">
        <v>0</v>
      </c>
      <c r="D117" s="32">
        <v>35</v>
      </c>
      <c r="E117" s="32">
        <v>24.18</v>
      </c>
      <c r="F117" s="32">
        <f t="shared" si="3"/>
        <v>23.102699999999999</v>
      </c>
      <c r="G117" s="32">
        <v>1.0772999999999999</v>
      </c>
      <c r="H117" s="5">
        <f t="shared" si="4"/>
        <v>4.4553349875930522E-2</v>
      </c>
    </row>
    <row r="118" spans="1:8" x14ac:dyDescent="0.3">
      <c r="A118" s="34">
        <v>1</v>
      </c>
      <c r="B118" s="32">
        <v>1661</v>
      </c>
      <c r="C118" s="32">
        <v>0</v>
      </c>
      <c r="D118" s="32">
        <v>35</v>
      </c>
      <c r="E118" s="32">
        <v>21.97</v>
      </c>
      <c r="F118" s="32">
        <f t="shared" si="3"/>
        <v>20.945399999999999</v>
      </c>
      <c r="G118" s="32">
        <v>1.0246</v>
      </c>
      <c r="H118" s="5">
        <f t="shared" si="4"/>
        <v>4.6636322257624034E-2</v>
      </c>
    </row>
    <row r="119" spans="1:8" x14ac:dyDescent="0.3">
      <c r="A119" s="34">
        <v>2</v>
      </c>
      <c r="B119" s="32">
        <v>2442</v>
      </c>
      <c r="C119" s="37">
        <v>0</v>
      </c>
      <c r="D119" s="37">
        <v>35</v>
      </c>
      <c r="E119" s="37">
        <v>22.2</v>
      </c>
      <c r="F119" s="35">
        <f t="shared" si="3"/>
        <v>20.9148</v>
      </c>
      <c r="G119" s="32">
        <v>1.2851999999999999</v>
      </c>
      <c r="H119" s="5">
        <f t="shared" si="4"/>
        <v>5.7891891891891888E-2</v>
      </c>
    </row>
    <row r="120" spans="1:8" x14ac:dyDescent="0.3">
      <c r="A120" s="34">
        <v>2</v>
      </c>
      <c r="B120" s="32">
        <v>2443</v>
      </c>
      <c r="C120" s="37">
        <v>0</v>
      </c>
      <c r="D120" s="37">
        <v>35</v>
      </c>
      <c r="E120" s="37">
        <v>22.9</v>
      </c>
      <c r="F120" s="35">
        <f t="shared" si="3"/>
        <v>21.567799999999998</v>
      </c>
      <c r="G120" s="32">
        <v>1.3322000000000001</v>
      </c>
      <c r="H120" s="5">
        <f t="shared" si="4"/>
        <v>5.8174672489082972E-2</v>
      </c>
    </row>
    <row r="121" spans="1:8" x14ac:dyDescent="0.3">
      <c r="A121" s="34">
        <v>2</v>
      </c>
      <c r="B121" s="32">
        <v>2444</v>
      </c>
      <c r="C121" s="37">
        <v>0</v>
      </c>
      <c r="D121" s="37">
        <v>35</v>
      </c>
      <c r="E121" s="37">
        <v>23.2</v>
      </c>
      <c r="F121" s="35">
        <f t="shared" si="3"/>
        <v>21.9605</v>
      </c>
      <c r="G121" s="32">
        <v>1.2395</v>
      </c>
      <c r="H121" s="5">
        <f t="shared" si="4"/>
        <v>5.3426724137931036E-2</v>
      </c>
    </row>
    <row r="122" spans="1:8" x14ac:dyDescent="0.3">
      <c r="A122" s="34">
        <v>2</v>
      </c>
      <c r="B122" s="32">
        <v>2447</v>
      </c>
      <c r="C122" s="37">
        <v>0</v>
      </c>
      <c r="D122" s="37">
        <v>35</v>
      </c>
      <c r="E122" s="37">
        <v>24.3</v>
      </c>
      <c r="F122" s="35">
        <f t="shared" si="3"/>
        <v>23.0289</v>
      </c>
      <c r="G122" s="32">
        <v>1.2710999999999999</v>
      </c>
      <c r="H122" s="5">
        <f t="shared" si="4"/>
        <v>5.2308641975308635E-2</v>
      </c>
    </row>
    <row r="123" spans="1:8" x14ac:dyDescent="0.3">
      <c r="A123" s="34">
        <v>2</v>
      </c>
      <c r="B123" s="32">
        <v>2447</v>
      </c>
      <c r="C123" s="37">
        <v>0</v>
      </c>
      <c r="D123" s="37">
        <v>35</v>
      </c>
      <c r="E123" s="37">
        <v>22.5</v>
      </c>
      <c r="F123" s="35">
        <f t="shared" si="3"/>
        <v>21.264299999999999</v>
      </c>
      <c r="G123" s="32">
        <v>1.2357</v>
      </c>
      <c r="H123" s="5">
        <f t="shared" si="4"/>
        <v>5.4920000000000004E-2</v>
      </c>
    </row>
    <row r="124" spans="1:8" x14ac:dyDescent="0.3">
      <c r="A124" s="34">
        <v>2</v>
      </c>
      <c r="B124" s="32">
        <v>2448</v>
      </c>
      <c r="C124" s="37">
        <v>0</v>
      </c>
      <c r="D124" s="37">
        <v>35</v>
      </c>
      <c r="E124" s="37">
        <v>23.2</v>
      </c>
      <c r="F124" s="35">
        <f t="shared" si="3"/>
        <v>21.935600000000001</v>
      </c>
      <c r="G124" s="32">
        <v>1.2644</v>
      </c>
      <c r="H124" s="5">
        <f t="shared" si="4"/>
        <v>5.45E-2</v>
      </c>
    </row>
    <row r="125" spans="1:8" x14ac:dyDescent="0.3">
      <c r="A125" s="34">
        <v>2</v>
      </c>
      <c r="B125" s="32">
        <v>2452</v>
      </c>
      <c r="C125" s="37">
        <v>0</v>
      </c>
      <c r="D125" s="37">
        <v>35</v>
      </c>
      <c r="E125" s="37">
        <v>23.3</v>
      </c>
      <c r="F125" s="35">
        <f t="shared" si="3"/>
        <v>22.054300000000001</v>
      </c>
      <c r="G125" s="32">
        <v>1.2457</v>
      </c>
      <c r="H125" s="5">
        <f t="shared" si="4"/>
        <v>5.3463519313304723E-2</v>
      </c>
    </row>
    <row r="126" spans="1:8" x14ac:dyDescent="0.3">
      <c r="A126" s="34">
        <v>1</v>
      </c>
      <c r="B126" s="32">
        <v>1665</v>
      </c>
      <c r="C126" s="32">
        <v>0.01</v>
      </c>
      <c r="D126" s="32">
        <v>35</v>
      </c>
      <c r="E126" s="32">
        <v>25.96</v>
      </c>
      <c r="F126" s="32">
        <f t="shared" si="3"/>
        <v>24.824300000000001</v>
      </c>
      <c r="G126" s="32">
        <v>1.1356999999999999</v>
      </c>
      <c r="H126" s="5">
        <f t="shared" si="4"/>
        <v>4.3748073959938363E-2</v>
      </c>
    </row>
    <row r="127" spans="1:8" x14ac:dyDescent="0.3">
      <c r="A127" s="34">
        <v>1</v>
      </c>
      <c r="B127" s="32">
        <v>1667</v>
      </c>
      <c r="C127" s="32">
        <v>0.01</v>
      </c>
      <c r="D127" s="32">
        <v>35</v>
      </c>
      <c r="E127" s="32">
        <v>20.94</v>
      </c>
      <c r="F127" s="32">
        <f t="shared" si="3"/>
        <v>19.918000000000003</v>
      </c>
      <c r="G127" s="32">
        <v>1.022</v>
      </c>
      <c r="H127" s="5">
        <f t="shared" si="4"/>
        <v>4.8806112702960841E-2</v>
      </c>
    </row>
    <row r="128" spans="1:8" x14ac:dyDescent="0.3">
      <c r="A128" s="34">
        <v>1</v>
      </c>
      <c r="B128" s="32">
        <v>1677</v>
      </c>
      <c r="C128" s="32">
        <v>0.01</v>
      </c>
      <c r="D128" s="32">
        <v>35</v>
      </c>
      <c r="E128" s="32">
        <v>25.48</v>
      </c>
      <c r="F128" s="32">
        <f t="shared" si="3"/>
        <v>24.203299999999999</v>
      </c>
      <c r="G128" s="32">
        <v>1.2766999999999999</v>
      </c>
      <c r="H128" s="5">
        <f t="shared" si="4"/>
        <v>5.0105965463108318E-2</v>
      </c>
    </row>
    <row r="129" spans="1:8" x14ac:dyDescent="0.3">
      <c r="A129" s="34">
        <v>1</v>
      </c>
      <c r="B129" s="32">
        <v>1679</v>
      </c>
      <c r="C129" s="32">
        <v>0.01</v>
      </c>
      <c r="D129" s="32">
        <v>35</v>
      </c>
      <c r="E129" s="32">
        <v>21.55</v>
      </c>
      <c r="F129" s="32">
        <f t="shared" si="3"/>
        <v>20.593700000000002</v>
      </c>
      <c r="G129" s="32">
        <v>0.95630000000000004</v>
      </c>
      <c r="H129" s="5">
        <f t="shared" si="4"/>
        <v>4.4375870069605569E-2</v>
      </c>
    </row>
    <row r="130" spans="1:8" x14ac:dyDescent="0.3">
      <c r="A130" s="34">
        <v>1</v>
      </c>
      <c r="B130" s="32">
        <v>1683</v>
      </c>
      <c r="C130" s="32">
        <v>0.01</v>
      </c>
      <c r="D130" s="32">
        <v>35</v>
      </c>
      <c r="E130" s="32">
        <v>21.87</v>
      </c>
      <c r="F130" s="32">
        <f t="shared" si="3"/>
        <v>20.982300000000002</v>
      </c>
      <c r="G130" s="32">
        <v>0.88770000000000004</v>
      </c>
      <c r="H130" s="5">
        <f t="shared" si="4"/>
        <v>4.0589849108367625E-2</v>
      </c>
    </row>
    <row r="131" spans="1:8" x14ac:dyDescent="0.3">
      <c r="A131" s="34">
        <v>1</v>
      </c>
      <c r="B131" s="32">
        <v>1689</v>
      </c>
      <c r="C131" s="32">
        <v>0.01</v>
      </c>
      <c r="D131" s="32">
        <v>35</v>
      </c>
      <c r="E131" s="32">
        <v>19.79</v>
      </c>
      <c r="F131" s="32">
        <f t="shared" si="3"/>
        <v>18.887699999999999</v>
      </c>
      <c r="G131" s="32">
        <v>0.90229999999999999</v>
      </c>
      <c r="H131" s="5">
        <f t="shared" ref="H131:H194" si="5">G131/E131</f>
        <v>4.5593734209196567E-2</v>
      </c>
    </row>
    <row r="132" spans="1:8" x14ac:dyDescent="0.3">
      <c r="A132" s="34">
        <v>1</v>
      </c>
      <c r="B132" s="32">
        <v>1696</v>
      </c>
      <c r="C132" s="32">
        <v>0.01</v>
      </c>
      <c r="D132" s="32">
        <v>35</v>
      </c>
      <c r="E132" s="32">
        <v>25</v>
      </c>
      <c r="F132" s="32">
        <f t="shared" si="3"/>
        <v>23.759399999999999</v>
      </c>
      <c r="G132" s="32">
        <v>1.2405999999999999</v>
      </c>
      <c r="H132" s="5">
        <f t="shared" si="5"/>
        <v>4.9623999999999995E-2</v>
      </c>
    </row>
    <row r="133" spans="1:8" x14ac:dyDescent="0.3">
      <c r="A133" s="34">
        <v>1</v>
      </c>
      <c r="B133" s="32">
        <v>1700</v>
      </c>
      <c r="C133" s="32">
        <v>0.01</v>
      </c>
      <c r="D133" s="32">
        <v>35</v>
      </c>
      <c r="E133" s="32">
        <v>23.52</v>
      </c>
      <c r="F133" s="32">
        <f t="shared" si="3"/>
        <v>22.402000000000001</v>
      </c>
      <c r="G133" s="32">
        <v>1.1180000000000001</v>
      </c>
      <c r="H133" s="5">
        <f t="shared" si="5"/>
        <v>4.7534013605442182E-2</v>
      </c>
    </row>
    <row r="134" spans="1:8" x14ac:dyDescent="0.3">
      <c r="A134" s="34">
        <v>1</v>
      </c>
      <c r="B134" s="32">
        <v>1714</v>
      </c>
      <c r="C134" s="32">
        <v>0.01</v>
      </c>
      <c r="D134" s="32">
        <v>35</v>
      </c>
      <c r="E134" s="32">
        <v>22.66</v>
      </c>
      <c r="F134" s="32">
        <f t="shared" si="3"/>
        <v>21.533100000000001</v>
      </c>
      <c r="G134" s="32">
        <v>1.1269</v>
      </c>
      <c r="H134" s="5">
        <f t="shared" si="5"/>
        <v>4.9730803177405122E-2</v>
      </c>
    </row>
    <row r="135" spans="1:8" x14ac:dyDescent="0.3">
      <c r="A135" s="34">
        <v>1</v>
      </c>
      <c r="B135" s="32">
        <v>1723</v>
      </c>
      <c r="C135" s="32">
        <v>0.01</v>
      </c>
      <c r="D135" s="32">
        <v>35</v>
      </c>
      <c r="E135" s="32">
        <v>23.45</v>
      </c>
      <c r="F135" s="32">
        <f t="shared" si="3"/>
        <v>22.515000000000001</v>
      </c>
      <c r="G135" s="32">
        <v>0.93500000000000005</v>
      </c>
      <c r="H135" s="5">
        <f t="shared" si="5"/>
        <v>3.987206823027719E-2</v>
      </c>
    </row>
    <row r="136" spans="1:8" x14ac:dyDescent="0.3">
      <c r="A136" s="34">
        <v>2</v>
      </c>
      <c r="B136" s="32">
        <v>2453</v>
      </c>
      <c r="C136" s="37">
        <v>0.01</v>
      </c>
      <c r="D136" s="37">
        <v>35</v>
      </c>
      <c r="E136" s="37">
        <v>22.4</v>
      </c>
      <c r="F136" s="35">
        <f t="shared" si="3"/>
        <v>21.046199999999999</v>
      </c>
      <c r="G136" s="32">
        <v>1.3537999999999999</v>
      </c>
      <c r="H136" s="5">
        <f t="shared" si="5"/>
        <v>6.0437499999999998E-2</v>
      </c>
    </row>
    <row r="137" spans="1:8" x14ac:dyDescent="0.3">
      <c r="A137" s="34">
        <v>2</v>
      </c>
      <c r="B137" s="32">
        <v>2454</v>
      </c>
      <c r="C137" s="37">
        <v>0.01</v>
      </c>
      <c r="D137" s="37">
        <v>35</v>
      </c>
      <c r="E137" s="37">
        <v>23.9</v>
      </c>
      <c r="F137" s="35">
        <f t="shared" si="3"/>
        <v>22.453299999999999</v>
      </c>
      <c r="G137" s="32">
        <v>1.4467000000000001</v>
      </c>
      <c r="H137" s="5">
        <f t="shared" si="5"/>
        <v>6.0531380753138082E-2</v>
      </c>
    </row>
    <row r="138" spans="1:8" x14ac:dyDescent="0.3">
      <c r="A138" s="34">
        <v>2</v>
      </c>
      <c r="B138" s="32">
        <v>2456</v>
      </c>
      <c r="C138" s="37">
        <v>0.01</v>
      </c>
      <c r="D138" s="37">
        <v>35</v>
      </c>
      <c r="E138" s="37">
        <v>23.2</v>
      </c>
      <c r="F138" s="35">
        <f t="shared" si="3"/>
        <v>22.037499999999998</v>
      </c>
      <c r="G138" s="32">
        <v>1.1625000000000001</v>
      </c>
      <c r="H138" s="5">
        <f t="shared" si="5"/>
        <v>5.0107758620689662E-2</v>
      </c>
    </row>
    <row r="139" spans="1:8" x14ac:dyDescent="0.3">
      <c r="A139" s="34">
        <v>2</v>
      </c>
      <c r="B139" s="32">
        <v>2459</v>
      </c>
      <c r="C139" s="37">
        <v>0.01</v>
      </c>
      <c r="D139" s="37">
        <v>35</v>
      </c>
      <c r="E139" s="37">
        <v>24.9</v>
      </c>
      <c r="F139" s="35">
        <f t="shared" si="3"/>
        <v>23.537399999999998</v>
      </c>
      <c r="G139" s="32">
        <v>1.3626</v>
      </c>
      <c r="H139" s="5">
        <f t="shared" si="5"/>
        <v>5.4722891566265065E-2</v>
      </c>
    </row>
    <row r="140" spans="1:8" x14ac:dyDescent="0.3">
      <c r="A140" s="34">
        <v>2</v>
      </c>
      <c r="B140" s="32">
        <v>2461</v>
      </c>
      <c r="C140" s="37">
        <v>0.01</v>
      </c>
      <c r="D140" s="37">
        <v>35</v>
      </c>
      <c r="E140" s="37">
        <v>20.8</v>
      </c>
      <c r="F140" s="35">
        <f t="shared" si="3"/>
        <v>19.651500000000002</v>
      </c>
      <c r="G140" s="32">
        <v>1.1485000000000001</v>
      </c>
      <c r="H140" s="5">
        <f t="shared" si="5"/>
        <v>5.5216346153846158E-2</v>
      </c>
    </row>
    <row r="141" spans="1:8" x14ac:dyDescent="0.3">
      <c r="A141" s="34">
        <v>2</v>
      </c>
      <c r="B141" s="32">
        <v>2462</v>
      </c>
      <c r="C141" s="37">
        <v>0.01</v>
      </c>
      <c r="D141" s="37">
        <v>35</v>
      </c>
      <c r="E141" s="37">
        <v>20.9</v>
      </c>
      <c r="F141" s="35">
        <f t="shared" si="3"/>
        <v>19.674599999999998</v>
      </c>
      <c r="G141" s="32">
        <v>1.2254</v>
      </c>
      <c r="H141" s="5">
        <f t="shared" si="5"/>
        <v>5.863157894736843E-2</v>
      </c>
    </row>
    <row r="142" spans="1:8" x14ac:dyDescent="0.3">
      <c r="A142" s="34">
        <v>1</v>
      </c>
      <c r="B142" s="32">
        <v>1726</v>
      </c>
      <c r="C142" s="32">
        <v>0.1</v>
      </c>
      <c r="D142" s="32">
        <v>35</v>
      </c>
      <c r="E142" s="32">
        <v>22.19</v>
      </c>
      <c r="F142" s="32">
        <f t="shared" si="3"/>
        <v>21.0245</v>
      </c>
      <c r="G142" s="32">
        <v>1.1655</v>
      </c>
      <c r="H142" s="5">
        <f t="shared" si="5"/>
        <v>5.2523659305993689E-2</v>
      </c>
    </row>
    <row r="143" spans="1:8" x14ac:dyDescent="0.3">
      <c r="A143" s="34">
        <v>1</v>
      </c>
      <c r="B143" s="32">
        <v>1729</v>
      </c>
      <c r="C143" s="32">
        <v>0.1</v>
      </c>
      <c r="D143" s="32">
        <v>35</v>
      </c>
      <c r="E143" s="32">
        <v>20.75</v>
      </c>
      <c r="F143" s="32">
        <f t="shared" si="3"/>
        <v>19.768799999999999</v>
      </c>
      <c r="G143" s="32">
        <v>0.98119999999999996</v>
      </c>
      <c r="H143" s="5">
        <f t="shared" si="5"/>
        <v>4.7286746987951808E-2</v>
      </c>
    </row>
    <row r="144" spans="1:8" x14ac:dyDescent="0.3">
      <c r="A144" s="34">
        <v>1</v>
      </c>
      <c r="B144" s="32">
        <v>1739</v>
      </c>
      <c r="C144" s="32">
        <v>0.1</v>
      </c>
      <c r="D144" s="32">
        <v>35</v>
      </c>
      <c r="E144" s="32">
        <v>25.04</v>
      </c>
      <c r="F144" s="32">
        <f t="shared" si="3"/>
        <v>24.091100000000001</v>
      </c>
      <c r="G144" s="32">
        <v>0.94889999999999997</v>
      </c>
      <c r="H144" s="5">
        <f t="shared" si="5"/>
        <v>3.7895367412140578E-2</v>
      </c>
    </row>
    <row r="145" spans="1:8" x14ac:dyDescent="0.3">
      <c r="A145" s="34">
        <v>1</v>
      </c>
      <c r="B145" s="32">
        <v>1743</v>
      </c>
      <c r="C145" s="32">
        <v>0.1</v>
      </c>
      <c r="D145" s="32">
        <v>35</v>
      </c>
      <c r="E145" s="32">
        <v>22.09</v>
      </c>
      <c r="F145" s="32">
        <f t="shared" si="3"/>
        <v>21.007100000000001</v>
      </c>
      <c r="G145" s="34">
        <v>1.0829</v>
      </c>
      <c r="H145" s="5">
        <f t="shared" si="5"/>
        <v>4.9022181982797647E-2</v>
      </c>
    </row>
    <row r="146" spans="1:8" x14ac:dyDescent="0.3">
      <c r="A146" s="34">
        <v>1</v>
      </c>
      <c r="B146" s="32">
        <v>1751</v>
      </c>
      <c r="C146" s="32">
        <v>0.1</v>
      </c>
      <c r="D146" s="32">
        <v>35</v>
      </c>
      <c r="E146" s="32">
        <v>23.96</v>
      </c>
      <c r="F146" s="32">
        <f t="shared" si="3"/>
        <v>22.985400000000002</v>
      </c>
      <c r="G146" s="32">
        <v>0.97460000000000002</v>
      </c>
      <c r="H146" s="5">
        <f t="shared" si="5"/>
        <v>4.0676126878130214E-2</v>
      </c>
    </row>
    <row r="147" spans="1:8" x14ac:dyDescent="0.3">
      <c r="A147" s="34">
        <v>1</v>
      </c>
      <c r="B147" s="32">
        <v>1772</v>
      </c>
      <c r="C147" s="32">
        <v>0.1</v>
      </c>
      <c r="D147" s="32">
        <v>35</v>
      </c>
      <c r="E147" s="32">
        <v>24.38</v>
      </c>
      <c r="F147" s="32">
        <f t="shared" si="3"/>
        <v>23.2971</v>
      </c>
      <c r="G147" s="32">
        <v>1.0829</v>
      </c>
      <c r="H147" s="5">
        <f t="shared" si="5"/>
        <v>4.441755537325677E-2</v>
      </c>
    </row>
    <row r="148" spans="1:8" x14ac:dyDescent="0.3">
      <c r="A148" s="34">
        <v>1</v>
      </c>
      <c r="B148" s="32">
        <v>1778</v>
      </c>
      <c r="C148" s="32">
        <v>0.1</v>
      </c>
      <c r="D148" s="32">
        <v>35</v>
      </c>
      <c r="E148" s="32">
        <v>23.8</v>
      </c>
      <c r="F148" s="32">
        <f t="shared" si="3"/>
        <v>22.764700000000001</v>
      </c>
      <c r="G148" s="32">
        <v>1.0353000000000001</v>
      </c>
      <c r="H148" s="5">
        <f t="shared" si="5"/>
        <v>4.3500000000000004E-2</v>
      </c>
    </row>
    <row r="149" spans="1:8" x14ac:dyDescent="0.3">
      <c r="A149" s="34">
        <v>1</v>
      </c>
      <c r="B149" s="32">
        <v>1784</v>
      </c>
      <c r="C149" s="32">
        <v>0.1</v>
      </c>
      <c r="D149" s="32">
        <v>35</v>
      </c>
      <c r="E149" s="32">
        <v>19.71</v>
      </c>
      <c r="F149" s="32">
        <f t="shared" si="3"/>
        <v>18.708300000000001</v>
      </c>
      <c r="G149" s="32">
        <v>1.0017</v>
      </c>
      <c r="H149" s="5">
        <f t="shared" si="5"/>
        <v>5.082191780821918E-2</v>
      </c>
    </row>
    <row r="150" spans="1:8" x14ac:dyDescent="0.3">
      <c r="A150" s="34">
        <v>1</v>
      </c>
      <c r="B150" s="32">
        <v>1787</v>
      </c>
      <c r="C150" s="32">
        <v>0.1</v>
      </c>
      <c r="D150" s="32">
        <v>35</v>
      </c>
      <c r="E150" s="32">
        <v>24.91</v>
      </c>
      <c r="F150" s="32">
        <f t="shared" si="3"/>
        <v>23.608899999999998</v>
      </c>
      <c r="G150" s="32">
        <v>1.3010999999999999</v>
      </c>
      <c r="H150" s="5">
        <f t="shared" si="5"/>
        <v>5.2232035327177836E-2</v>
      </c>
    </row>
    <row r="151" spans="1:8" x14ac:dyDescent="0.3">
      <c r="A151" s="34">
        <v>1</v>
      </c>
      <c r="B151" s="32">
        <v>1791</v>
      </c>
      <c r="C151" s="32">
        <v>0.1</v>
      </c>
      <c r="D151" s="32">
        <v>35</v>
      </c>
      <c r="E151" s="32">
        <v>22.49</v>
      </c>
      <c r="F151" s="32">
        <f t="shared" si="3"/>
        <v>21.425799999999999</v>
      </c>
      <c r="G151" s="32">
        <v>1.0642</v>
      </c>
      <c r="H151" s="5">
        <f t="shared" si="5"/>
        <v>4.7318808359270791E-2</v>
      </c>
    </row>
    <row r="152" spans="1:8" x14ac:dyDescent="0.3">
      <c r="A152" s="34">
        <v>2</v>
      </c>
      <c r="B152" s="32">
        <v>2468</v>
      </c>
      <c r="C152" s="37">
        <v>0.1</v>
      </c>
      <c r="D152" s="37">
        <v>35</v>
      </c>
      <c r="E152" s="37">
        <v>23.8</v>
      </c>
      <c r="F152" s="35">
        <f>E152-G152</f>
        <v>22.443000000000001</v>
      </c>
      <c r="G152" s="32">
        <v>1.357</v>
      </c>
      <c r="H152" s="5">
        <f t="shared" si="5"/>
        <v>5.7016806722689072E-2</v>
      </c>
    </row>
    <row r="153" spans="1:8" x14ac:dyDescent="0.3">
      <c r="A153" s="34">
        <v>2</v>
      </c>
      <c r="B153" s="32">
        <v>2469</v>
      </c>
      <c r="C153" s="37">
        <v>0.1</v>
      </c>
      <c r="D153" s="37">
        <v>35</v>
      </c>
      <c r="E153" s="37">
        <v>24</v>
      </c>
      <c r="F153" s="35">
        <f>E153-G153</f>
        <v>22.660699999999999</v>
      </c>
      <c r="G153" s="32">
        <v>1.3392999999999999</v>
      </c>
      <c r="H153" s="5">
        <f t="shared" si="5"/>
        <v>5.5804166666666662E-2</v>
      </c>
    </row>
    <row r="154" spans="1:8" x14ac:dyDescent="0.3">
      <c r="A154" s="34">
        <v>2</v>
      </c>
      <c r="B154" s="32">
        <v>2476</v>
      </c>
      <c r="C154" s="37">
        <v>0.1</v>
      </c>
      <c r="D154" s="37">
        <v>35</v>
      </c>
      <c r="E154" s="37">
        <v>23.1</v>
      </c>
      <c r="F154" s="35">
        <f>E154-G154</f>
        <v>21.819500000000001</v>
      </c>
      <c r="G154" s="32">
        <v>1.2805</v>
      </c>
      <c r="H154" s="5">
        <f t="shared" si="5"/>
        <v>5.5432900432900431E-2</v>
      </c>
    </row>
    <row r="155" spans="1:8" x14ac:dyDescent="0.3">
      <c r="A155" s="34">
        <v>2</v>
      </c>
      <c r="B155" s="32">
        <v>2477</v>
      </c>
      <c r="C155" s="37">
        <v>0.1</v>
      </c>
      <c r="D155" s="37">
        <v>35</v>
      </c>
      <c r="E155" s="37">
        <v>22.4</v>
      </c>
      <c r="F155" s="35">
        <f>E155-G155</f>
        <v>21.1325</v>
      </c>
      <c r="G155" s="32">
        <v>1.2675000000000001</v>
      </c>
      <c r="H155" s="5">
        <f t="shared" si="5"/>
        <v>5.6584821428571436E-2</v>
      </c>
    </row>
    <row r="156" spans="1:8" x14ac:dyDescent="0.3">
      <c r="A156" s="34">
        <v>1</v>
      </c>
      <c r="B156" s="32">
        <v>1794</v>
      </c>
      <c r="C156" s="32">
        <v>0.3</v>
      </c>
      <c r="D156" s="32">
        <v>35</v>
      </c>
      <c r="E156" s="32">
        <v>20.96</v>
      </c>
      <c r="F156" s="32">
        <f t="shared" si="3"/>
        <v>20.024699999999999</v>
      </c>
      <c r="G156" s="32">
        <v>0.93530000000000002</v>
      </c>
      <c r="H156" s="5">
        <f t="shared" si="5"/>
        <v>4.4623091603053437E-2</v>
      </c>
    </row>
    <row r="157" spans="1:8" x14ac:dyDescent="0.3">
      <c r="A157" s="34">
        <v>1</v>
      </c>
      <c r="B157" s="32">
        <v>1804</v>
      </c>
      <c r="C157" s="32">
        <v>0.3</v>
      </c>
      <c r="D157" s="32">
        <v>35</v>
      </c>
      <c r="E157" s="32">
        <v>22.38</v>
      </c>
      <c r="F157" s="32">
        <f t="shared" si="3"/>
        <v>21.1874</v>
      </c>
      <c r="G157" s="32">
        <v>1.1926000000000001</v>
      </c>
      <c r="H157" s="5">
        <f t="shared" si="5"/>
        <v>5.3288650580875792E-2</v>
      </c>
    </row>
    <row r="158" spans="1:8" x14ac:dyDescent="0.3">
      <c r="A158" s="34">
        <v>1</v>
      </c>
      <c r="B158" s="32">
        <v>1810</v>
      </c>
      <c r="C158" s="32">
        <v>0.3</v>
      </c>
      <c r="D158" s="32">
        <v>35</v>
      </c>
      <c r="E158" s="32">
        <v>20.91</v>
      </c>
      <c r="F158" s="32">
        <f t="shared" si="3"/>
        <v>19.885000000000002</v>
      </c>
      <c r="G158" s="32">
        <v>1.0249999999999999</v>
      </c>
      <c r="H158" s="5">
        <f t="shared" si="5"/>
        <v>4.9019607843137247E-2</v>
      </c>
    </row>
    <row r="159" spans="1:8" x14ac:dyDescent="0.3">
      <c r="A159" s="34">
        <v>1</v>
      </c>
      <c r="B159" s="32">
        <v>1819</v>
      </c>
      <c r="C159" s="32">
        <v>0.3</v>
      </c>
      <c r="D159" s="32">
        <v>35</v>
      </c>
      <c r="E159" s="32">
        <v>23.18</v>
      </c>
      <c r="F159" s="32">
        <f t="shared" si="3"/>
        <v>21.985299999999999</v>
      </c>
      <c r="G159" s="32">
        <v>1.1947000000000001</v>
      </c>
      <c r="H159" s="5">
        <f t="shared" si="5"/>
        <v>5.1540120793787753E-2</v>
      </c>
    </row>
    <row r="160" spans="1:8" x14ac:dyDescent="0.3">
      <c r="A160" s="34">
        <v>1</v>
      </c>
      <c r="B160" s="32">
        <v>1823</v>
      </c>
      <c r="C160" s="32">
        <v>0.3</v>
      </c>
      <c r="D160" s="32">
        <v>35</v>
      </c>
      <c r="E160" s="32">
        <v>22.77</v>
      </c>
      <c r="F160" s="32">
        <f t="shared" si="3"/>
        <v>21.624299999999998</v>
      </c>
      <c r="G160" s="32">
        <v>1.1456999999999999</v>
      </c>
      <c r="H160" s="5">
        <f t="shared" si="5"/>
        <v>5.0316205533596836E-2</v>
      </c>
    </row>
    <row r="161" spans="1:8" x14ac:dyDescent="0.3">
      <c r="A161" s="34">
        <v>1</v>
      </c>
      <c r="B161" s="32">
        <v>1827</v>
      </c>
      <c r="C161" s="32">
        <v>0.3</v>
      </c>
      <c r="D161" s="32">
        <v>35</v>
      </c>
      <c r="E161" s="32">
        <v>25.38</v>
      </c>
      <c r="F161" s="32">
        <f t="shared" si="3"/>
        <v>24.035399999999999</v>
      </c>
      <c r="G161" s="32">
        <v>1.3446</v>
      </c>
      <c r="H161" s="5">
        <f t="shared" si="5"/>
        <v>5.2978723404255322E-2</v>
      </c>
    </row>
    <row r="162" spans="1:8" x14ac:dyDescent="0.3">
      <c r="A162" s="34">
        <v>1</v>
      </c>
      <c r="B162" s="32">
        <v>1830</v>
      </c>
      <c r="C162" s="32">
        <v>0.3</v>
      </c>
      <c r="D162" s="32">
        <v>35</v>
      </c>
      <c r="E162" s="32">
        <v>22.81</v>
      </c>
      <c r="F162" s="32">
        <f t="shared" si="3"/>
        <v>21.732899999999997</v>
      </c>
      <c r="G162" s="32">
        <v>1.0770999999999999</v>
      </c>
      <c r="H162" s="5">
        <f t="shared" si="5"/>
        <v>4.7220517316966241E-2</v>
      </c>
    </row>
    <row r="163" spans="1:8" x14ac:dyDescent="0.3">
      <c r="A163" s="34">
        <v>1</v>
      </c>
      <c r="B163" s="32">
        <v>1844</v>
      </c>
      <c r="C163" s="32">
        <v>0.3</v>
      </c>
      <c r="D163" s="32">
        <v>35</v>
      </c>
      <c r="E163" s="32">
        <v>22.24</v>
      </c>
      <c r="F163" s="32">
        <f t="shared" si="3"/>
        <v>21.207799999999999</v>
      </c>
      <c r="G163" s="32">
        <v>1.0322</v>
      </c>
      <c r="H163" s="5">
        <f t="shared" si="5"/>
        <v>4.6411870503597123E-2</v>
      </c>
    </row>
    <row r="164" spans="1:8" x14ac:dyDescent="0.3">
      <c r="A164" s="34">
        <v>1</v>
      </c>
      <c r="B164" s="32">
        <v>1848</v>
      </c>
      <c r="C164" s="32">
        <v>0.3</v>
      </c>
      <c r="D164" s="32">
        <v>35</v>
      </c>
      <c r="E164" s="32">
        <v>24.28</v>
      </c>
      <c r="F164" s="32">
        <f t="shared" si="3"/>
        <v>23.055300000000003</v>
      </c>
      <c r="G164" s="32">
        <v>1.2246999999999999</v>
      </c>
      <c r="H164" s="5">
        <f t="shared" si="5"/>
        <v>5.0440691927512347E-2</v>
      </c>
    </row>
    <row r="165" spans="1:8" x14ac:dyDescent="0.3">
      <c r="A165" s="34">
        <v>1</v>
      </c>
      <c r="B165" s="32">
        <v>1853</v>
      </c>
      <c r="C165" s="32">
        <v>0.3</v>
      </c>
      <c r="D165" s="32">
        <v>35</v>
      </c>
      <c r="E165" s="32">
        <v>22.21</v>
      </c>
      <c r="F165" s="32">
        <f t="shared" si="3"/>
        <v>21.2334</v>
      </c>
      <c r="G165" s="32">
        <v>0.97660000000000002</v>
      </c>
      <c r="H165" s="5">
        <f t="shared" si="5"/>
        <v>4.3971184151283205E-2</v>
      </c>
    </row>
    <row r="166" spans="1:8" x14ac:dyDescent="0.3">
      <c r="A166" s="34">
        <v>2</v>
      </c>
      <c r="B166" s="32">
        <v>2480</v>
      </c>
      <c r="C166" s="37">
        <v>0.3</v>
      </c>
      <c r="D166" s="37">
        <v>35</v>
      </c>
      <c r="E166" s="37">
        <v>21</v>
      </c>
      <c r="F166" s="35">
        <f t="shared" si="3"/>
        <v>19.7622</v>
      </c>
      <c r="G166" s="32">
        <v>1.2378</v>
      </c>
      <c r="H166" s="5">
        <f t="shared" si="5"/>
        <v>5.8942857142857144E-2</v>
      </c>
    </row>
    <row r="167" spans="1:8" x14ac:dyDescent="0.3">
      <c r="A167" s="34">
        <v>2</v>
      </c>
      <c r="B167" s="32">
        <v>2486</v>
      </c>
      <c r="C167" s="37">
        <v>0.3</v>
      </c>
      <c r="D167" s="37">
        <v>35</v>
      </c>
      <c r="E167" s="37">
        <v>21.6</v>
      </c>
      <c r="F167" s="35">
        <f t="shared" si="3"/>
        <v>20.459100000000003</v>
      </c>
      <c r="G167" s="32">
        <v>1.1409</v>
      </c>
      <c r="H167" s="5">
        <f t="shared" si="5"/>
        <v>5.281944444444444E-2</v>
      </c>
    </row>
    <row r="168" spans="1:8" x14ac:dyDescent="0.3">
      <c r="A168" s="34">
        <v>2</v>
      </c>
      <c r="B168" s="32">
        <v>2488</v>
      </c>
      <c r="C168" s="37">
        <v>0.3</v>
      </c>
      <c r="D168" s="37">
        <v>35</v>
      </c>
      <c r="E168" s="37">
        <v>22</v>
      </c>
      <c r="F168" s="35">
        <f t="shared" si="3"/>
        <v>20.906600000000001</v>
      </c>
      <c r="G168" s="32">
        <v>1.0933999999999999</v>
      </c>
      <c r="H168" s="5">
        <f t="shared" si="5"/>
        <v>4.9699999999999994E-2</v>
      </c>
    </row>
    <row r="169" spans="1:8" x14ac:dyDescent="0.3">
      <c r="A169" s="34">
        <v>2</v>
      </c>
      <c r="B169" s="32">
        <v>2487</v>
      </c>
      <c r="C169" s="37">
        <v>0.3</v>
      </c>
      <c r="D169" s="37">
        <v>35</v>
      </c>
      <c r="E169" s="37">
        <v>23.4</v>
      </c>
      <c r="F169" s="35">
        <f t="shared" si="3"/>
        <v>22.145099999999999</v>
      </c>
      <c r="G169" s="32">
        <v>1.2548999999999999</v>
      </c>
      <c r="H169" s="5">
        <f t="shared" si="5"/>
        <v>5.3628205128205125E-2</v>
      </c>
    </row>
    <row r="170" spans="1:8" x14ac:dyDescent="0.3">
      <c r="A170" s="34">
        <v>2</v>
      </c>
      <c r="B170" s="32">
        <v>2489</v>
      </c>
      <c r="C170" s="37">
        <v>0.3</v>
      </c>
      <c r="D170" s="37">
        <v>35</v>
      </c>
      <c r="E170" s="37">
        <v>22.2</v>
      </c>
      <c r="F170" s="35">
        <f t="shared" si="3"/>
        <v>21.0471</v>
      </c>
      <c r="G170" s="32">
        <v>1.1529</v>
      </c>
      <c r="H170" s="5">
        <f t="shared" si="5"/>
        <v>5.1932432432432438E-2</v>
      </c>
    </row>
    <row r="171" spans="1:8" x14ac:dyDescent="0.3">
      <c r="A171" s="34">
        <v>2</v>
      </c>
      <c r="B171" s="32">
        <v>2490</v>
      </c>
      <c r="C171" s="37">
        <v>0.3</v>
      </c>
      <c r="D171" s="37">
        <v>35</v>
      </c>
      <c r="E171" s="37">
        <v>20.6</v>
      </c>
      <c r="F171" s="35">
        <f t="shared" si="3"/>
        <v>19.4831</v>
      </c>
      <c r="G171" s="32">
        <v>1.1169</v>
      </c>
      <c r="H171" s="5">
        <f t="shared" si="5"/>
        <v>5.4218446601941743E-2</v>
      </c>
    </row>
    <row r="172" spans="1:8" x14ac:dyDescent="0.3">
      <c r="A172" s="34">
        <v>2</v>
      </c>
      <c r="B172" s="32">
        <v>2490</v>
      </c>
      <c r="C172" s="37">
        <v>0.3</v>
      </c>
      <c r="D172" s="37">
        <v>35</v>
      </c>
      <c r="E172" s="37">
        <v>20.3</v>
      </c>
      <c r="F172" s="35">
        <f t="shared" si="3"/>
        <v>19.212600000000002</v>
      </c>
      <c r="G172" s="32">
        <v>1.0873999999999999</v>
      </c>
      <c r="H172" s="5">
        <f t="shared" si="5"/>
        <v>5.356650246305418E-2</v>
      </c>
    </row>
    <row r="173" spans="1:8" x14ac:dyDescent="0.3">
      <c r="A173" s="34">
        <v>1</v>
      </c>
      <c r="B173" s="32">
        <v>1865</v>
      </c>
      <c r="C173" s="32">
        <v>1</v>
      </c>
      <c r="D173" s="32">
        <v>35</v>
      </c>
      <c r="E173" s="32">
        <v>21.06</v>
      </c>
      <c r="F173" s="32">
        <f t="shared" si="3"/>
        <v>20.041999999999998</v>
      </c>
      <c r="G173" s="32">
        <v>1.018</v>
      </c>
      <c r="H173" s="5">
        <f t="shared" si="5"/>
        <v>4.8338081671415012E-2</v>
      </c>
    </row>
    <row r="174" spans="1:8" x14ac:dyDescent="0.3">
      <c r="A174" s="34">
        <v>1</v>
      </c>
      <c r="B174" s="32">
        <v>1867</v>
      </c>
      <c r="C174" s="32">
        <v>1</v>
      </c>
      <c r="D174" s="32">
        <v>35</v>
      </c>
      <c r="E174" s="32">
        <v>22.39</v>
      </c>
      <c r="F174" s="32">
        <f t="shared" si="3"/>
        <v>21.266000000000002</v>
      </c>
      <c r="G174" s="32">
        <v>1.1240000000000001</v>
      </c>
      <c r="H174" s="5">
        <f t="shared" si="5"/>
        <v>5.0200982581509609E-2</v>
      </c>
    </row>
    <row r="175" spans="1:8" x14ac:dyDescent="0.3">
      <c r="A175" s="34">
        <v>1</v>
      </c>
      <c r="B175" s="32">
        <v>1868</v>
      </c>
      <c r="C175" s="32">
        <v>1</v>
      </c>
      <c r="D175" s="32">
        <v>35</v>
      </c>
      <c r="E175" s="32">
        <v>19.12</v>
      </c>
      <c r="F175" s="32">
        <f t="shared" si="3"/>
        <v>18.2332</v>
      </c>
      <c r="G175" s="32">
        <v>0.88680000000000003</v>
      </c>
      <c r="H175" s="5">
        <f t="shared" si="5"/>
        <v>4.6380753138075312E-2</v>
      </c>
    </row>
    <row r="176" spans="1:8" x14ac:dyDescent="0.3">
      <c r="A176" s="34">
        <v>1</v>
      </c>
      <c r="B176" s="32">
        <v>1879</v>
      </c>
      <c r="C176" s="32">
        <v>1</v>
      </c>
      <c r="D176" s="32">
        <v>35</v>
      </c>
      <c r="E176" s="32">
        <v>21.89</v>
      </c>
      <c r="F176" s="32">
        <f t="shared" si="3"/>
        <v>20.746500000000001</v>
      </c>
      <c r="G176" s="32">
        <v>1.1435</v>
      </c>
      <c r="H176" s="5">
        <f t="shared" si="5"/>
        <v>5.2238465052535404E-2</v>
      </c>
    </row>
    <row r="177" spans="1:8" x14ac:dyDescent="0.3">
      <c r="A177" s="34">
        <v>1</v>
      </c>
      <c r="B177" s="32">
        <v>1885</v>
      </c>
      <c r="C177" s="32">
        <v>1</v>
      </c>
      <c r="D177" s="32">
        <v>35</v>
      </c>
      <c r="E177" s="32">
        <v>23.32</v>
      </c>
      <c r="F177" s="32">
        <f t="shared" si="3"/>
        <v>22.062100000000001</v>
      </c>
      <c r="G177" s="32">
        <v>1.2579</v>
      </c>
      <c r="H177" s="5">
        <f t="shared" si="5"/>
        <v>5.3940823327615781E-2</v>
      </c>
    </row>
    <row r="178" spans="1:8" x14ac:dyDescent="0.3">
      <c r="A178" s="34">
        <v>1</v>
      </c>
      <c r="B178" s="32">
        <v>1887</v>
      </c>
      <c r="C178" s="32">
        <v>1</v>
      </c>
      <c r="D178" s="32">
        <v>35</v>
      </c>
      <c r="E178" s="32">
        <v>23.26</v>
      </c>
      <c r="F178" s="32">
        <f t="shared" si="3"/>
        <v>21.9434</v>
      </c>
      <c r="G178" s="32">
        <v>1.3166</v>
      </c>
      <c r="H178" s="5">
        <f t="shared" si="5"/>
        <v>5.6603611349957006E-2</v>
      </c>
    </row>
    <row r="179" spans="1:8" x14ac:dyDescent="0.3">
      <c r="A179" s="34">
        <v>1</v>
      </c>
      <c r="B179" s="32">
        <v>1891</v>
      </c>
      <c r="C179" s="32">
        <v>1</v>
      </c>
      <c r="D179" s="32">
        <v>35</v>
      </c>
      <c r="E179" s="32">
        <v>20.55</v>
      </c>
      <c r="F179" s="32">
        <f t="shared" si="3"/>
        <v>19.682000000000002</v>
      </c>
      <c r="G179" s="32">
        <v>0.86799999999999999</v>
      </c>
      <c r="H179" s="5">
        <f t="shared" si="5"/>
        <v>4.2238442822384425E-2</v>
      </c>
    </row>
    <row r="180" spans="1:8" x14ac:dyDescent="0.3">
      <c r="A180" s="34">
        <v>1</v>
      </c>
      <c r="B180" s="32">
        <v>1898</v>
      </c>
      <c r="C180" s="32">
        <v>1</v>
      </c>
      <c r="D180" s="32">
        <v>35</v>
      </c>
      <c r="E180" s="32">
        <v>20.23</v>
      </c>
      <c r="F180" s="32">
        <f t="shared" si="3"/>
        <v>19.291599999999999</v>
      </c>
      <c r="G180" s="32">
        <v>0.93840000000000001</v>
      </c>
      <c r="H180" s="5">
        <f t="shared" si="5"/>
        <v>4.6386554621848736E-2</v>
      </c>
    </row>
    <row r="181" spans="1:8" x14ac:dyDescent="0.3">
      <c r="A181" s="34">
        <v>1</v>
      </c>
      <c r="B181" s="34">
        <v>1908</v>
      </c>
      <c r="C181" s="32">
        <v>1</v>
      </c>
      <c r="D181" s="32">
        <v>35</v>
      </c>
      <c r="E181" s="32">
        <v>19.61</v>
      </c>
      <c r="F181" s="32">
        <f t="shared" si="3"/>
        <v>18.605499999999999</v>
      </c>
      <c r="G181" s="32">
        <v>1.0044999999999999</v>
      </c>
      <c r="H181" s="5">
        <f t="shared" si="5"/>
        <v>5.1223865374808768E-2</v>
      </c>
    </row>
    <row r="182" spans="1:8" x14ac:dyDescent="0.3">
      <c r="A182" s="34">
        <v>1</v>
      </c>
      <c r="B182" s="34">
        <v>1911</v>
      </c>
      <c r="C182" s="32">
        <v>1</v>
      </c>
      <c r="D182" s="32">
        <v>35</v>
      </c>
      <c r="E182" s="32">
        <v>23.09</v>
      </c>
      <c r="F182" s="32">
        <f t="shared" si="3"/>
        <v>21.991900000000001</v>
      </c>
      <c r="G182" s="32">
        <v>1.0981000000000001</v>
      </c>
      <c r="H182" s="5">
        <f t="shared" si="5"/>
        <v>4.7557384148982244E-2</v>
      </c>
    </row>
    <row r="183" spans="1:8" x14ac:dyDescent="0.3">
      <c r="A183" s="34">
        <v>2</v>
      </c>
      <c r="B183" s="32">
        <v>2493</v>
      </c>
      <c r="C183" s="37">
        <v>1</v>
      </c>
      <c r="D183" s="37">
        <v>35</v>
      </c>
      <c r="E183" s="37">
        <v>22.2</v>
      </c>
      <c r="F183" s="35">
        <f t="shared" si="3"/>
        <v>20.941700000000001</v>
      </c>
      <c r="G183" s="32">
        <v>1.2583</v>
      </c>
      <c r="H183" s="5">
        <f t="shared" si="5"/>
        <v>5.668018018018018E-2</v>
      </c>
    </row>
    <row r="184" spans="1:8" x14ac:dyDescent="0.3">
      <c r="A184" s="34">
        <v>2</v>
      </c>
      <c r="B184" s="32">
        <v>2496</v>
      </c>
      <c r="C184" s="37">
        <v>1</v>
      </c>
      <c r="D184" s="37">
        <v>35</v>
      </c>
      <c r="E184" s="37">
        <v>23.6</v>
      </c>
      <c r="F184" s="35">
        <f t="shared" si="3"/>
        <v>22.304300000000001</v>
      </c>
      <c r="G184" s="32">
        <v>1.2957000000000001</v>
      </c>
      <c r="H184" s="5">
        <f t="shared" si="5"/>
        <v>5.4902542372881356E-2</v>
      </c>
    </row>
    <row r="185" spans="1:8" x14ac:dyDescent="0.3">
      <c r="A185" s="34">
        <v>2</v>
      </c>
      <c r="B185" s="32">
        <v>2497</v>
      </c>
      <c r="C185" s="37">
        <v>1</v>
      </c>
      <c r="D185" s="37">
        <v>35</v>
      </c>
      <c r="E185" s="37">
        <v>20.3</v>
      </c>
      <c r="F185" s="35">
        <f t="shared" si="3"/>
        <v>19.144200000000001</v>
      </c>
      <c r="G185" s="32">
        <v>1.1557999999999999</v>
      </c>
      <c r="H185" s="5">
        <f t="shared" si="5"/>
        <v>5.6935960591132997E-2</v>
      </c>
    </row>
    <row r="186" spans="1:8" x14ac:dyDescent="0.3">
      <c r="A186" s="34">
        <v>2</v>
      </c>
      <c r="B186" s="32">
        <v>2499</v>
      </c>
      <c r="C186" s="37">
        <v>1</v>
      </c>
      <c r="D186" s="37">
        <v>35</v>
      </c>
      <c r="E186" s="37">
        <v>24.2</v>
      </c>
      <c r="F186" s="35">
        <f t="shared" si="3"/>
        <v>22.922499999999999</v>
      </c>
      <c r="G186" s="32">
        <v>1.2775000000000001</v>
      </c>
      <c r="H186" s="5">
        <f t="shared" si="5"/>
        <v>5.2789256198347109E-2</v>
      </c>
    </row>
    <row r="187" spans="1:8" x14ac:dyDescent="0.3">
      <c r="A187" s="34">
        <v>2</v>
      </c>
      <c r="B187" s="32">
        <v>2500</v>
      </c>
      <c r="C187" s="37">
        <v>1</v>
      </c>
      <c r="D187" s="37">
        <v>35</v>
      </c>
      <c r="E187" s="37">
        <v>22.8</v>
      </c>
      <c r="F187" s="35">
        <f t="shared" si="3"/>
        <v>21.596900000000002</v>
      </c>
      <c r="G187" s="32">
        <v>1.2031000000000001</v>
      </c>
      <c r="H187" s="5">
        <f t="shared" si="5"/>
        <v>5.2767543859649123E-2</v>
      </c>
    </row>
    <row r="188" spans="1:8" x14ac:dyDescent="0.3">
      <c r="A188" s="34">
        <v>2</v>
      </c>
      <c r="B188" s="32">
        <v>2502</v>
      </c>
      <c r="C188" s="37">
        <v>1</v>
      </c>
      <c r="D188" s="37">
        <v>35</v>
      </c>
      <c r="E188" s="37">
        <v>21.8</v>
      </c>
      <c r="F188" s="35">
        <f t="shared" si="3"/>
        <v>20.6172</v>
      </c>
      <c r="G188" s="34">
        <v>1.1828000000000001</v>
      </c>
      <c r="H188" s="5">
        <f t="shared" si="5"/>
        <v>5.4256880733944954E-2</v>
      </c>
    </row>
    <row r="189" spans="1:8" x14ac:dyDescent="0.3">
      <c r="A189" s="34">
        <v>2</v>
      </c>
      <c r="B189" s="37">
        <v>2442</v>
      </c>
      <c r="C189" s="37">
        <v>0</v>
      </c>
      <c r="D189" s="37">
        <v>56</v>
      </c>
      <c r="E189" s="32">
        <v>26.73</v>
      </c>
      <c r="F189" s="35">
        <f t="shared" ref="F189:F193" si="6">E189-G189</f>
        <v>25.297900000000002</v>
      </c>
      <c r="G189" s="32">
        <v>1.4320999999999999</v>
      </c>
      <c r="H189" s="5">
        <f t="shared" si="5"/>
        <v>5.3576505798728018E-2</v>
      </c>
    </row>
    <row r="190" spans="1:8" x14ac:dyDescent="0.3">
      <c r="A190" s="34">
        <v>2</v>
      </c>
      <c r="B190" s="37">
        <v>2443</v>
      </c>
      <c r="C190" s="37">
        <v>0</v>
      </c>
      <c r="D190" s="37">
        <v>56</v>
      </c>
      <c r="E190" s="32">
        <v>24.52</v>
      </c>
      <c r="F190" s="35">
        <f t="shared" si="6"/>
        <v>22.902999999999999</v>
      </c>
      <c r="G190" s="32">
        <v>1.617</v>
      </c>
      <c r="H190" s="5">
        <f t="shared" si="5"/>
        <v>6.5946166394779779E-2</v>
      </c>
    </row>
    <row r="191" spans="1:8" x14ac:dyDescent="0.3">
      <c r="A191" s="34">
        <v>2</v>
      </c>
      <c r="B191" s="37">
        <v>2444</v>
      </c>
      <c r="C191" s="37">
        <v>0</v>
      </c>
      <c r="D191" s="37">
        <v>56</v>
      </c>
      <c r="E191" s="32">
        <v>28.8</v>
      </c>
      <c r="F191" s="35">
        <f t="shared" si="6"/>
        <v>27.396000000000001</v>
      </c>
      <c r="G191" s="32">
        <v>1.4039999999999999</v>
      </c>
      <c r="H191" s="5">
        <f t="shared" si="5"/>
        <v>4.8749999999999995E-2</v>
      </c>
    </row>
    <row r="192" spans="1:8" x14ac:dyDescent="0.3">
      <c r="A192" s="34">
        <v>2</v>
      </c>
      <c r="B192" s="37">
        <v>2447</v>
      </c>
      <c r="C192" s="37">
        <v>0</v>
      </c>
      <c r="D192" s="37">
        <v>56</v>
      </c>
      <c r="E192" s="32">
        <v>28.96</v>
      </c>
      <c r="F192" s="35">
        <f t="shared" si="6"/>
        <v>27.455200000000001</v>
      </c>
      <c r="G192" s="32">
        <v>1.5047999999999999</v>
      </c>
      <c r="H192" s="5">
        <f t="shared" si="5"/>
        <v>5.1961325966850824E-2</v>
      </c>
    </row>
    <row r="193" spans="1:8" x14ac:dyDescent="0.3">
      <c r="A193" s="34">
        <v>2</v>
      </c>
      <c r="B193" s="37">
        <v>2450</v>
      </c>
      <c r="C193" s="37">
        <v>0</v>
      </c>
      <c r="D193" s="37">
        <v>56</v>
      </c>
      <c r="E193" s="32">
        <v>21.7</v>
      </c>
      <c r="F193" s="35">
        <f t="shared" si="6"/>
        <v>20.313199999999998</v>
      </c>
      <c r="G193" s="32">
        <v>1.3868</v>
      </c>
      <c r="H193" s="5">
        <f t="shared" si="5"/>
        <v>6.3907834101382496E-2</v>
      </c>
    </row>
    <row r="194" spans="1:8" x14ac:dyDescent="0.3">
      <c r="A194" s="32">
        <v>3</v>
      </c>
      <c r="B194" s="32">
        <v>3351</v>
      </c>
      <c r="C194" s="32">
        <v>0</v>
      </c>
      <c r="D194" s="37">
        <v>56</v>
      </c>
      <c r="E194" s="32">
        <v>27.4</v>
      </c>
      <c r="F194" s="32">
        <v>26.138999999999999</v>
      </c>
      <c r="G194" s="32">
        <v>1.2630999999999999</v>
      </c>
      <c r="H194" s="5">
        <f t="shared" si="5"/>
        <v>4.6098540145985398E-2</v>
      </c>
    </row>
    <row r="195" spans="1:8" x14ac:dyDescent="0.3">
      <c r="A195" s="32">
        <v>3</v>
      </c>
      <c r="B195" s="32">
        <v>3353</v>
      </c>
      <c r="C195" s="32">
        <v>0</v>
      </c>
      <c r="D195" s="37">
        <v>56</v>
      </c>
      <c r="E195" s="32">
        <v>28.5</v>
      </c>
      <c r="F195" s="32">
        <v>27.124600000000001</v>
      </c>
      <c r="G195" s="32">
        <v>1.3754</v>
      </c>
      <c r="H195" s="5">
        <f t="shared" ref="H195:H238" si="7">G195/E195</f>
        <v>4.8259649122807016E-2</v>
      </c>
    </row>
    <row r="196" spans="1:8" x14ac:dyDescent="0.3">
      <c r="A196" s="32">
        <v>3</v>
      </c>
      <c r="B196" s="32">
        <v>3355</v>
      </c>
      <c r="C196" s="32">
        <v>0</v>
      </c>
      <c r="D196" s="37">
        <v>56</v>
      </c>
      <c r="E196" s="32">
        <v>27.085000000000001</v>
      </c>
      <c r="F196" s="32">
        <v>25.8569</v>
      </c>
      <c r="G196" s="32">
        <v>1.2281</v>
      </c>
      <c r="H196" s="5">
        <f t="shared" si="7"/>
        <v>4.5342440465202138E-2</v>
      </c>
    </row>
    <row r="197" spans="1:8" x14ac:dyDescent="0.3">
      <c r="A197" s="32">
        <v>3</v>
      </c>
      <c r="B197" s="32">
        <v>3356</v>
      </c>
      <c r="C197" s="32">
        <v>0</v>
      </c>
      <c r="D197" s="37">
        <v>56</v>
      </c>
      <c r="E197" s="32">
        <v>25.703299999999999</v>
      </c>
      <c r="F197" s="32">
        <v>24.586300000000001</v>
      </c>
      <c r="G197" s="32">
        <v>1.117</v>
      </c>
      <c r="H197" s="5">
        <f t="shared" si="7"/>
        <v>4.3457454879334563E-2</v>
      </c>
    </row>
    <row r="198" spans="1:8" x14ac:dyDescent="0.3">
      <c r="A198" s="34">
        <v>2</v>
      </c>
      <c r="B198" s="37">
        <v>2453</v>
      </c>
      <c r="C198" s="37">
        <v>0.01</v>
      </c>
      <c r="D198" s="37">
        <v>56</v>
      </c>
      <c r="E198" s="32">
        <v>25.14</v>
      </c>
      <c r="F198" s="35">
        <f>E198-G198</f>
        <v>23.8935</v>
      </c>
      <c r="G198" s="32">
        <v>1.2464999999999999</v>
      </c>
      <c r="H198" s="5">
        <f t="shared" si="7"/>
        <v>4.9582338902147971E-2</v>
      </c>
    </row>
    <row r="199" spans="1:8" x14ac:dyDescent="0.3">
      <c r="A199" s="34">
        <v>2</v>
      </c>
      <c r="B199" s="37">
        <v>2454</v>
      </c>
      <c r="C199" s="37">
        <v>0.01</v>
      </c>
      <c r="D199" s="37">
        <v>56</v>
      </c>
      <c r="E199" s="32">
        <v>27.29</v>
      </c>
      <c r="F199" s="35">
        <f>E199-G199</f>
        <v>25.954699999999999</v>
      </c>
      <c r="G199" s="32">
        <v>1.3352999999999999</v>
      </c>
      <c r="H199" s="5">
        <f t="shared" si="7"/>
        <v>4.8930010993037738E-2</v>
      </c>
    </row>
    <row r="200" spans="1:8" x14ac:dyDescent="0.3">
      <c r="A200" s="34">
        <v>2</v>
      </c>
      <c r="B200" s="37">
        <v>2455</v>
      </c>
      <c r="C200" s="37">
        <v>0.01</v>
      </c>
      <c r="D200" s="37">
        <v>56</v>
      </c>
      <c r="E200" s="32">
        <v>27.59</v>
      </c>
      <c r="F200" s="35">
        <f>E200-G200</f>
        <v>26.142800000000001</v>
      </c>
      <c r="G200" s="32">
        <v>1.4472</v>
      </c>
      <c r="H200" s="5">
        <f t="shared" si="7"/>
        <v>5.2453787604204424E-2</v>
      </c>
    </row>
    <row r="201" spans="1:8" x14ac:dyDescent="0.3">
      <c r="A201" s="34">
        <v>2</v>
      </c>
      <c r="B201" s="37">
        <v>2455</v>
      </c>
      <c r="C201" s="37">
        <v>0.01</v>
      </c>
      <c r="D201" s="37">
        <v>56</v>
      </c>
      <c r="E201" s="32">
        <v>28</v>
      </c>
      <c r="F201" s="35">
        <f>E201-G201</f>
        <v>26.636600000000001</v>
      </c>
      <c r="G201" s="32">
        <v>1.3633999999999999</v>
      </c>
      <c r="H201" s="5">
        <f t="shared" si="7"/>
        <v>4.8692857142857142E-2</v>
      </c>
    </row>
    <row r="202" spans="1:8" x14ac:dyDescent="0.3">
      <c r="A202" s="34">
        <v>2</v>
      </c>
      <c r="B202" s="37">
        <v>2456</v>
      </c>
      <c r="C202" s="37">
        <v>0.01</v>
      </c>
      <c r="D202" s="37">
        <v>56</v>
      </c>
      <c r="E202" s="32">
        <v>29.17</v>
      </c>
      <c r="F202" s="35"/>
      <c r="G202" s="32"/>
      <c r="H202" s="5"/>
    </row>
    <row r="203" spans="1:8" x14ac:dyDescent="0.3">
      <c r="A203" s="34">
        <v>2</v>
      </c>
      <c r="B203" s="37">
        <v>2457</v>
      </c>
      <c r="C203" s="37">
        <v>0.01</v>
      </c>
      <c r="D203" s="37">
        <v>56</v>
      </c>
      <c r="E203" s="32">
        <v>29.68</v>
      </c>
      <c r="F203" s="35">
        <f>E203-G203</f>
        <v>27.9941</v>
      </c>
      <c r="G203" s="32">
        <v>1.6859</v>
      </c>
      <c r="H203" s="5">
        <f t="shared" si="7"/>
        <v>5.6802560646900271E-2</v>
      </c>
    </row>
    <row r="204" spans="1:8" x14ac:dyDescent="0.3">
      <c r="A204" s="34">
        <v>2</v>
      </c>
      <c r="B204" s="37">
        <v>2458</v>
      </c>
      <c r="C204" s="37">
        <v>0.01</v>
      </c>
      <c r="D204" s="37">
        <v>56</v>
      </c>
      <c r="E204" s="32">
        <v>32.75</v>
      </c>
      <c r="F204" s="35">
        <f>E204-G204</f>
        <v>31.164899999999999</v>
      </c>
      <c r="G204" s="32">
        <v>1.5851</v>
      </c>
      <c r="H204" s="5">
        <f t="shared" si="7"/>
        <v>4.8399999999999999E-2</v>
      </c>
    </row>
    <row r="205" spans="1:8" x14ac:dyDescent="0.3">
      <c r="A205" s="34">
        <v>2</v>
      </c>
      <c r="B205" s="37">
        <v>2461</v>
      </c>
      <c r="C205" s="37">
        <v>0.01</v>
      </c>
      <c r="D205" s="37">
        <v>56</v>
      </c>
      <c r="E205" s="32">
        <v>25.13</v>
      </c>
      <c r="F205" s="35">
        <f>E205-G205</f>
        <v>23.811699999999998</v>
      </c>
      <c r="G205" s="32">
        <v>1.3183</v>
      </c>
      <c r="H205" s="5">
        <f t="shared" si="7"/>
        <v>5.2459212097095108E-2</v>
      </c>
    </row>
    <row r="206" spans="1:8" x14ac:dyDescent="0.3">
      <c r="A206" s="34">
        <v>2</v>
      </c>
      <c r="B206" s="37">
        <v>2462</v>
      </c>
      <c r="C206" s="37">
        <v>0.01</v>
      </c>
      <c r="D206" s="37">
        <v>56</v>
      </c>
      <c r="E206" s="32">
        <v>24.57</v>
      </c>
      <c r="F206" s="35">
        <f>E206-G206</f>
        <v>23.342700000000001</v>
      </c>
      <c r="G206" s="32">
        <v>1.2273000000000001</v>
      </c>
      <c r="H206" s="5">
        <f t="shared" si="7"/>
        <v>4.9951159951159951E-2</v>
      </c>
    </row>
    <row r="207" spans="1:8" x14ac:dyDescent="0.3">
      <c r="A207" s="32">
        <v>3</v>
      </c>
      <c r="B207" s="32">
        <v>3357</v>
      </c>
      <c r="C207" s="32">
        <v>0.01</v>
      </c>
      <c r="D207" s="37">
        <v>56</v>
      </c>
      <c r="E207" s="32">
        <v>28.186699999999998</v>
      </c>
      <c r="F207" s="32">
        <v>26.9224</v>
      </c>
      <c r="G207" s="32">
        <v>1.26423</v>
      </c>
      <c r="H207" s="5">
        <f t="shared" si="7"/>
        <v>4.4852004668868649E-2</v>
      </c>
    </row>
    <row r="208" spans="1:8" x14ac:dyDescent="0.3">
      <c r="A208" s="32">
        <v>3</v>
      </c>
      <c r="B208" s="32">
        <v>3358</v>
      </c>
      <c r="C208" s="32">
        <v>0.01</v>
      </c>
      <c r="D208" s="37">
        <v>56</v>
      </c>
      <c r="E208" s="32">
        <v>32.015000000000001</v>
      </c>
      <c r="F208" s="32">
        <v>30.585799999999999</v>
      </c>
      <c r="G208" s="32">
        <v>1.4292499999999999</v>
      </c>
      <c r="H208" s="5">
        <f t="shared" si="7"/>
        <v>4.4643136029985937E-2</v>
      </c>
    </row>
    <row r="209" spans="1:8" x14ac:dyDescent="0.3">
      <c r="A209" s="32">
        <v>3</v>
      </c>
      <c r="B209" s="32">
        <v>3359</v>
      </c>
      <c r="C209" s="32">
        <v>0.01</v>
      </c>
      <c r="D209" s="37">
        <v>56</v>
      </c>
      <c r="E209" s="32">
        <v>26.15</v>
      </c>
      <c r="F209" s="32">
        <v>24.834</v>
      </c>
      <c r="G209" s="32">
        <v>1.3160499999999999</v>
      </c>
      <c r="H209" s="5">
        <f t="shared" si="7"/>
        <v>5.0326959847036327E-2</v>
      </c>
    </row>
    <row r="210" spans="1:8" x14ac:dyDescent="0.3">
      <c r="A210" s="32">
        <v>3</v>
      </c>
      <c r="B210" s="32">
        <v>3360</v>
      </c>
      <c r="C210" s="32">
        <v>0.01</v>
      </c>
      <c r="D210" s="37">
        <v>56</v>
      </c>
      <c r="E210" s="32">
        <v>23.6</v>
      </c>
      <c r="F210" s="32">
        <v>22.523700000000002</v>
      </c>
      <c r="G210" s="32">
        <v>1.0763</v>
      </c>
      <c r="H210" s="5">
        <f t="shared" si="7"/>
        <v>4.5605932203389828E-2</v>
      </c>
    </row>
    <row r="211" spans="1:8" x14ac:dyDescent="0.3">
      <c r="A211" s="32">
        <v>3</v>
      </c>
      <c r="B211" s="32">
        <v>3362</v>
      </c>
      <c r="C211" s="32">
        <v>0.01</v>
      </c>
      <c r="D211" s="37">
        <v>56</v>
      </c>
      <c r="E211" s="32">
        <v>28.978300000000001</v>
      </c>
      <c r="F211" s="32">
        <v>27.666599999999999</v>
      </c>
      <c r="G211" s="32">
        <v>1.3117700000000001</v>
      </c>
      <c r="H211" s="5">
        <f t="shared" si="7"/>
        <v>4.5267320719296858E-2</v>
      </c>
    </row>
    <row r="212" spans="1:8" x14ac:dyDescent="0.3">
      <c r="A212" s="34">
        <v>2</v>
      </c>
      <c r="B212" s="37">
        <v>2467</v>
      </c>
      <c r="C212" s="37">
        <v>0.1</v>
      </c>
      <c r="D212" s="37">
        <v>56</v>
      </c>
      <c r="E212" s="32">
        <v>26.88</v>
      </c>
      <c r="F212" s="35">
        <f>E212-G212</f>
        <v>25.523999999999997</v>
      </c>
      <c r="G212" s="32">
        <v>1.3560000000000001</v>
      </c>
      <c r="H212" s="5">
        <f t="shared" si="7"/>
        <v>5.044642857142858E-2</v>
      </c>
    </row>
    <row r="213" spans="1:8" x14ac:dyDescent="0.3">
      <c r="A213" s="34">
        <v>2</v>
      </c>
      <c r="B213" s="37">
        <v>2476</v>
      </c>
      <c r="C213" s="37">
        <v>0.1</v>
      </c>
      <c r="D213" s="37">
        <v>56</v>
      </c>
      <c r="E213" s="32">
        <v>28.08</v>
      </c>
      <c r="F213" s="35">
        <f>E213-G213</f>
        <v>26.694799999999997</v>
      </c>
      <c r="G213" s="32">
        <v>1.3852</v>
      </c>
      <c r="H213" s="5">
        <f t="shared" si="7"/>
        <v>4.9330484330484335E-2</v>
      </c>
    </row>
    <row r="214" spans="1:8" x14ac:dyDescent="0.3">
      <c r="A214" s="34">
        <v>2</v>
      </c>
      <c r="B214" s="37">
        <v>2473</v>
      </c>
      <c r="C214" s="37">
        <v>0.1</v>
      </c>
      <c r="D214" s="37">
        <v>56</v>
      </c>
      <c r="E214" s="32">
        <v>28.28</v>
      </c>
      <c r="F214" s="35">
        <f>E214-G214</f>
        <v>26.828400000000002</v>
      </c>
      <c r="G214" s="32">
        <v>1.4516</v>
      </c>
      <c r="H214" s="5">
        <f t="shared" si="7"/>
        <v>5.1329561527581329E-2</v>
      </c>
    </row>
    <row r="215" spans="1:8" x14ac:dyDescent="0.3">
      <c r="A215" s="32">
        <v>3</v>
      </c>
      <c r="B215" s="32">
        <v>3363</v>
      </c>
      <c r="C215" s="32">
        <v>0.1</v>
      </c>
      <c r="D215" s="37">
        <v>56</v>
      </c>
      <c r="E215" s="32">
        <v>27.22</v>
      </c>
      <c r="F215" s="32">
        <v>26.014399999999998</v>
      </c>
      <c r="G215" s="32">
        <v>1.20557</v>
      </c>
      <c r="H215" s="5">
        <f t="shared" si="7"/>
        <v>4.4289860396767085E-2</v>
      </c>
    </row>
    <row r="216" spans="1:8" x14ac:dyDescent="0.3">
      <c r="A216" s="32">
        <v>3</v>
      </c>
      <c r="B216" s="32">
        <v>3365</v>
      </c>
      <c r="C216" s="32">
        <v>0.1</v>
      </c>
      <c r="D216" s="37">
        <v>56</v>
      </c>
      <c r="E216" s="32">
        <v>27.695</v>
      </c>
      <c r="F216" s="32">
        <v>26.4314</v>
      </c>
      <c r="G216" s="32">
        <v>1.2636499999999999</v>
      </c>
      <c r="H216" s="5">
        <f t="shared" si="7"/>
        <v>4.5627369561292652E-2</v>
      </c>
    </row>
    <row r="217" spans="1:8" x14ac:dyDescent="0.3">
      <c r="A217" s="32">
        <v>3</v>
      </c>
      <c r="B217" s="32">
        <v>3366</v>
      </c>
      <c r="C217" s="32">
        <v>0.1</v>
      </c>
      <c r="D217" s="37">
        <v>56</v>
      </c>
      <c r="E217" s="32">
        <v>26.355</v>
      </c>
      <c r="F217" s="32">
        <v>25.201899999999998</v>
      </c>
      <c r="G217" s="32">
        <v>1.1532500000000001</v>
      </c>
      <c r="H217" s="5">
        <f t="shared" si="7"/>
        <v>4.375830013280213E-2</v>
      </c>
    </row>
    <row r="218" spans="1:8" x14ac:dyDescent="0.3">
      <c r="A218" s="32">
        <v>3</v>
      </c>
      <c r="B218" s="32">
        <v>3367</v>
      </c>
      <c r="C218" s="32">
        <v>0.1</v>
      </c>
      <c r="D218" s="37">
        <v>56</v>
      </c>
      <c r="E218" s="32">
        <v>27.9</v>
      </c>
      <c r="F218" s="32">
        <v>26.677800000000001</v>
      </c>
      <c r="G218" s="32">
        <v>1.2222299999999999</v>
      </c>
      <c r="H218" s="5">
        <f t="shared" si="7"/>
        <v>4.3807526881720432E-2</v>
      </c>
    </row>
    <row r="219" spans="1:8" x14ac:dyDescent="0.3">
      <c r="A219" s="32">
        <v>3</v>
      </c>
      <c r="B219" s="32">
        <v>3368</v>
      </c>
      <c r="C219" s="32">
        <v>0.1</v>
      </c>
      <c r="D219" s="37">
        <v>56</v>
      </c>
      <c r="E219" s="32">
        <v>28.216699999999999</v>
      </c>
      <c r="F219" s="32">
        <v>26.963699999999999</v>
      </c>
      <c r="G219" s="32">
        <v>1.2529300000000001</v>
      </c>
      <c r="H219" s="5">
        <f t="shared" si="7"/>
        <v>4.4403845949384589E-2</v>
      </c>
    </row>
    <row r="220" spans="1:8" x14ac:dyDescent="0.3">
      <c r="A220" s="34">
        <v>2</v>
      </c>
      <c r="B220" s="37">
        <v>2479</v>
      </c>
      <c r="C220" s="37">
        <v>0.3</v>
      </c>
      <c r="D220" s="37">
        <v>56</v>
      </c>
      <c r="E220" s="32">
        <v>27.94</v>
      </c>
      <c r="F220" s="35">
        <f>E220-G220</f>
        <v>26.610800000000001</v>
      </c>
      <c r="G220" s="32">
        <v>1.3291999999999999</v>
      </c>
      <c r="H220" s="5">
        <f t="shared" si="7"/>
        <v>4.7573371510379381E-2</v>
      </c>
    </row>
    <row r="221" spans="1:8" x14ac:dyDescent="0.3">
      <c r="A221" s="34">
        <v>2</v>
      </c>
      <c r="B221" s="37">
        <v>2480</v>
      </c>
      <c r="C221" s="37">
        <v>0.3</v>
      </c>
      <c r="D221" s="37">
        <v>56</v>
      </c>
      <c r="E221" s="32">
        <v>24.06</v>
      </c>
      <c r="F221" s="35">
        <f>E221-G221</f>
        <v>22.779</v>
      </c>
      <c r="G221" s="32">
        <v>1.2809999999999999</v>
      </c>
      <c r="H221" s="5">
        <f t="shared" si="7"/>
        <v>5.3241895261845383E-2</v>
      </c>
    </row>
    <row r="222" spans="1:8" x14ac:dyDescent="0.3">
      <c r="A222" s="34">
        <v>2</v>
      </c>
      <c r="B222" s="37">
        <v>2487</v>
      </c>
      <c r="C222" s="37">
        <v>0.3</v>
      </c>
      <c r="D222" s="37">
        <v>56</v>
      </c>
      <c r="E222" s="32">
        <v>25.13</v>
      </c>
      <c r="F222" s="35">
        <f>E222-G222</f>
        <v>23.977699999999999</v>
      </c>
      <c r="G222" s="32">
        <v>1.1523000000000001</v>
      </c>
      <c r="H222" s="5">
        <f t="shared" si="7"/>
        <v>4.5853561480302431E-2</v>
      </c>
    </row>
    <row r="223" spans="1:8" x14ac:dyDescent="0.3">
      <c r="A223" s="34">
        <v>2</v>
      </c>
      <c r="B223" s="37">
        <v>2489</v>
      </c>
      <c r="C223" s="37">
        <v>0.3</v>
      </c>
      <c r="D223" s="37">
        <v>56</v>
      </c>
      <c r="E223" s="32">
        <v>28.86</v>
      </c>
      <c r="F223" s="35">
        <f>E223-G223</f>
        <v>27.618500000000001</v>
      </c>
      <c r="G223" s="32">
        <v>1.2415</v>
      </c>
      <c r="H223" s="5">
        <f t="shared" si="7"/>
        <v>4.3018018018018023E-2</v>
      </c>
    </row>
    <row r="224" spans="1:8" x14ac:dyDescent="0.3">
      <c r="A224" s="34">
        <v>2</v>
      </c>
      <c r="B224" s="37">
        <v>2490</v>
      </c>
      <c r="C224" s="37">
        <v>0.3</v>
      </c>
      <c r="D224" s="37">
        <v>56</v>
      </c>
      <c r="E224" s="32">
        <v>25.51</v>
      </c>
      <c r="F224" s="35">
        <f>E224-G224</f>
        <v>24.319100000000002</v>
      </c>
      <c r="G224" s="32">
        <v>1.1909000000000001</v>
      </c>
      <c r="H224" s="5">
        <f t="shared" si="7"/>
        <v>4.6683653469227752E-2</v>
      </c>
    </row>
    <row r="225" spans="1:8" x14ac:dyDescent="0.3">
      <c r="A225" s="32">
        <v>3</v>
      </c>
      <c r="B225" s="32">
        <v>3369</v>
      </c>
      <c r="C225" s="32">
        <v>0.3</v>
      </c>
      <c r="D225" s="37">
        <v>56</v>
      </c>
      <c r="E225" s="32">
        <v>28.412500000000001</v>
      </c>
      <c r="F225" s="32">
        <v>27.194800000000001</v>
      </c>
      <c r="G225" s="32">
        <v>1.2177</v>
      </c>
      <c r="H225" s="5">
        <f t="shared" si="7"/>
        <v>4.2857897052353718E-2</v>
      </c>
    </row>
    <row r="226" spans="1:8" x14ac:dyDescent="0.3">
      <c r="A226" s="32">
        <v>3</v>
      </c>
      <c r="B226" s="32">
        <v>3371</v>
      </c>
      <c r="C226" s="32">
        <v>0.3</v>
      </c>
      <c r="D226" s="37">
        <v>56</v>
      </c>
      <c r="E226" s="32">
        <v>29.3125</v>
      </c>
      <c r="F226" s="32">
        <v>28.075399999999998</v>
      </c>
      <c r="G226" s="32">
        <v>1.23708</v>
      </c>
      <c r="H226" s="5">
        <f t="shared" si="7"/>
        <v>4.2203155650319825E-2</v>
      </c>
    </row>
    <row r="227" spans="1:8" x14ac:dyDescent="0.3">
      <c r="A227" s="32">
        <v>3</v>
      </c>
      <c r="B227" s="32">
        <v>3372</v>
      </c>
      <c r="C227" s="32">
        <v>0.3</v>
      </c>
      <c r="D227" s="37">
        <v>56</v>
      </c>
      <c r="E227" s="32">
        <v>25.99</v>
      </c>
      <c r="F227" s="32">
        <v>24.888000000000002</v>
      </c>
      <c r="G227" s="32">
        <v>1.1020000000000001</v>
      </c>
      <c r="H227" s="5">
        <f t="shared" si="7"/>
        <v>4.2400923432089274E-2</v>
      </c>
    </row>
    <row r="228" spans="1:8" x14ac:dyDescent="0.3">
      <c r="A228" s="32">
        <v>3</v>
      </c>
      <c r="B228" s="32">
        <v>3373</v>
      </c>
      <c r="C228" s="32">
        <v>0.3</v>
      </c>
      <c r="D228" s="37">
        <v>56</v>
      </c>
      <c r="E228" s="32">
        <v>25.9</v>
      </c>
      <c r="F228" s="32">
        <v>24.6434</v>
      </c>
      <c r="G228" s="32">
        <v>1.25657</v>
      </c>
      <c r="H228" s="5">
        <f t="shared" si="7"/>
        <v>4.8516216216216219E-2</v>
      </c>
    </row>
    <row r="229" spans="1:8" x14ac:dyDescent="0.3">
      <c r="A229" s="32">
        <v>3</v>
      </c>
      <c r="B229" s="32">
        <v>3374</v>
      </c>
      <c r="C229" s="32">
        <v>0.3</v>
      </c>
      <c r="D229" s="37">
        <v>56</v>
      </c>
      <c r="E229" s="32">
        <v>26.87</v>
      </c>
      <c r="F229" s="32">
        <v>25.690799999999999</v>
      </c>
      <c r="G229" s="32">
        <v>1.17923</v>
      </c>
      <c r="H229" s="5">
        <f t="shared" si="7"/>
        <v>4.3886490509862298E-2</v>
      </c>
    </row>
    <row r="230" spans="1:8" x14ac:dyDescent="0.3">
      <c r="A230" s="34">
        <v>2</v>
      </c>
      <c r="B230" s="37">
        <v>2492</v>
      </c>
      <c r="C230" s="37">
        <v>1</v>
      </c>
      <c r="D230" s="37">
        <v>56</v>
      </c>
      <c r="E230" s="32">
        <v>28.97</v>
      </c>
      <c r="F230" s="35">
        <f>E230-G230</f>
        <v>27.415799999999997</v>
      </c>
      <c r="G230" s="32">
        <v>1.5542</v>
      </c>
      <c r="H230" s="5">
        <f t="shared" si="7"/>
        <v>5.3648602002071111E-2</v>
      </c>
    </row>
    <row r="231" spans="1:8" x14ac:dyDescent="0.3">
      <c r="A231" s="34">
        <v>2</v>
      </c>
      <c r="B231" s="37">
        <v>2494</v>
      </c>
      <c r="C231" s="37">
        <v>1</v>
      </c>
      <c r="D231" s="37">
        <v>56</v>
      </c>
      <c r="E231" s="32">
        <v>30.85</v>
      </c>
      <c r="F231" s="35">
        <f>E231-G231</f>
        <v>29.344100000000001</v>
      </c>
      <c r="G231" s="32">
        <v>1.5059</v>
      </c>
      <c r="H231" s="5">
        <f t="shared" si="7"/>
        <v>4.8813614262560777E-2</v>
      </c>
    </row>
    <row r="232" spans="1:8" x14ac:dyDescent="0.3">
      <c r="A232" s="34">
        <v>2</v>
      </c>
      <c r="B232" s="37">
        <v>2495</v>
      </c>
      <c r="C232" s="37">
        <v>1</v>
      </c>
      <c r="D232" s="37">
        <v>56</v>
      </c>
      <c r="E232" s="32">
        <v>31.18</v>
      </c>
      <c r="F232" s="35">
        <f>E232-G232</f>
        <v>29.535699999999999</v>
      </c>
      <c r="G232" s="32">
        <v>1.6443000000000001</v>
      </c>
      <c r="H232" s="5">
        <f t="shared" si="7"/>
        <v>5.2735728030788971E-2</v>
      </c>
    </row>
    <row r="233" spans="1:8" x14ac:dyDescent="0.3">
      <c r="A233" s="34">
        <v>2</v>
      </c>
      <c r="B233" s="37">
        <v>2497</v>
      </c>
      <c r="C233" s="37">
        <v>1</v>
      </c>
      <c r="D233" s="37">
        <v>56</v>
      </c>
      <c r="E233" s="32">
        <v>31.23</v>
      </c>
      <c r="F233" s="35">
        <f>E233-G233</f>
        <v>29.6584</v>
      </c>
      <c r="G233" s="32">
        <v>1.5716000000000001</v>
      </c>
      <c r="H233" s="5">
        <f t="shared" si="7"/>
        <v>5.03234069804675E-2</v>
      </c>
    </row>
    <row r="234" spans="1:8" x14ac:dyDescent="0.3">
      <c r="A234" s="34">
        <v>2</v>
      </c>
      <c r="B234" s="37">
        <v>2499</v>
      </c>
      <c r="C234" s="37">
        <v>1</v>
      </c>
      <c r="D234" s="37">
        <v>56</v>
      </c>
      <c r="E234" s="32">
        <v>27.3</v>
      </c>
      <c r="F234" s="35">
        <f>E234-G234</f>
        <v>26.01</v>
      </c>
      <c r="G234" s="32">
        <v>1.29</v>
      </c>
      <c r="H234" s="5">
        <f t="shared" si="7"/>
        <v>4.7252747252747251E-2</v>
      </c>
    </row>
    <row r="235" spans="1:8" x14ac:dyDescent="0.3">
      <c r="A235" s="32">
        <v>3</v>
      </c>
      <c r="B235" s="32">
        <v>3375</v>
      </c>
      <c r="C235" s="32">
        <v>1</v>
      </c>
      <c r="D235" s="37">
        <v>56</v>
      </c>
      <c r="E235" s="32">
        <v>26.01</v>
      </c>
      <c r="F235" s="32">
        <v>24.923400000000001</v>
      </c>
      <c r="G235" s="32">
        <v>1.08657</v>
      </c>
      <c r="H235" s="5">
        <f t="shared" si="7"/>
        <v>4.1775086505190309E-2</v>
      </c>
    </row>
    <row r="236" spans="1:8" x14ac:dyDescent="0.3">
      <c r="A236" s="32">
        <v>3</v>
      </c>
      <c r="B236" s="32">
        <v>3376</v>
      </c>
      <c r="C236" s="32">
        <v>1</v>
      </c>
      <c r="D236" s="37">
        <v>56</v>
      </c>
      <c r="E236" s="32">
        <v>26.39</v>
      </c>
      <c r="F236" s="32">
        <v>25.1753</v>
      </c>
      <c r="G236" s="32">
        <v>1.2146999999999999</v>
      </c>
      <c r="H236" s="5">
        <f t="shared" si="7"/>
        <v>4.6028798787419473E-2</v>
      </c>
    </row>
    <row r="237" spans="1:8" x14ac:dyDescent="0.3">
      <c r="A237" s="32">
        <v>3</v>
      </c>
      <c r="B237" s="32">
        <v>3377</v>
      </c>
      <c r="C237" s="32">
        <v>1</v>
      </c>
      <c r="D237" s="37">
        <v>56</v>
      </c>
      <c r="E237" s="32">
        <v>26.75</v>
      </c>
      <c r="F237" s="32">
        <v>25.559000000000001</v>
      </c>
      <c r="G237" s="32">
        <v>1.1910499999999999</v>
      </c>
      <c r="H237" s="5">
        <f t="shared" si="7"/>
        <v>4.4525233644859809E-2</v>
      </c>
    </row>
    <row r="238" spans="1:8" x14ac:dyDescent="0.3">
      <c r="A238" s="32">
        <v>3</v>
      </c>
      <c r="B238" s="32">
        <v>3378</v>
      </c>
      <c r="C238" s="32">
        <v>1</v>
      </c>
      <c r="D238" s="37">
        <v>56</v>
      </c>
      <c r="E238" s="32">
        <v>27.572500000000002</v>
      </c>
      <c r="F238" s="32">
        <v>26.341899999999999</v>
      </c>
      <c r="G238" s="32">
        <v>1.23065</v>
      </c>
      <c r="H238" s="5">
        <f t="shared" si="7"/>
        <v>4.4633239640946593E-2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Block 1</vt:lpstr>
      <vt:lpstr>Block 2</vt:lpstr>
      <vt:lpstr>Block 3 outliers removed</vt:lpstr>
      <vt:lpstr>Block 3</vt:lpstr>
      <vt:lpstr>Block 1 Calc.</vt:lpstr>
      <vt:lpstr>Block 2 Calc.</vt:lpstr>
      <vt:lpstr>All</vt:lpstr>
      <vt:lpstr>SAS</vt:lpstr>
      <vt:lpstr>All!Print_Titles</vt:lpstr>
      <vt:lpstr>'Block 1'!Print_Titles</vt:lpstr>
      <vt:lpstr>'Block 1 Calc.'!Print_Titles</vt:lpstr>
      <vt:lpstr>'Block 2'!Print_Titles</vt:lpstr>
      <vt:lpstr>'Block 2 Calc.'!Print_Titles</vt:lpstr>
      <vt:lpstr>'Block 3'!Print_Titles</vt:lpstr>
      <vt:lpstr>'Block 3 outliers removed'!Print_Titles</vt:lpstr>
      <vt:lpstr>SAS!Print_Titles</vt:lpstr>
    </vt:vector>
  </TitlesOfParts>
  <Company>NIEHS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Table2_CD1_Body_Liver_Weight</dc:title>
  <dc:subject>Body Liver Weight</dc:subject>
  <dc:creator>Deirdre K. Tucker</dc:creator>
  <cp:keywords>weight</cp:keywords>
  <cp:lastModifiedBy>Xiaohua Gao</cp:lastModifiedBy>
  <cp:lastPrinted>2016-03-23T14:19:17Z</cp:lastPrinted>
  <dcterms:created xsi:type="dcterms:W3CDTF">2013-05-14T20:13:07Z</dcterms:created>
  <dcterms:modified xsi:type="dcterms:W3CDTF">2016-03-23T14:23:42Z</dcterms:modified>
</cp:coreProperties>
</file>